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ule\OneDrive\Plocha\"/>
    </mc:Choice>
  </mc:AlternateContent>
  <bookViews>
    <workbookView xWindow="0" yWindow="0" windowWidth="22368" windowHeight="8616" activeTab="1"/>
  </bookViews>
  <sheets>
    <sheet name="VÝDAJE" sheetId="1" r:id="rId1"/>
    <sheet name="PŘÍJMY" sheetId="2" r:id="rId2"/>
    <sheet name="STAV" sheetId="3" r:id="rId3"/>
  </sheets>
  <calcPr calcId="152511"/>
</workbook>
</file>

<file path=xl/calcChain.xml><?xml version="1.0" encoding="utf-8"?>
<calcChain xmlns="http://schemas.openxmlformats.org/spreadsheetml/2006/main">
  <c r="F16" i="2" l="1"/>
  <c r="E16" i="2" s="1"/>
  <c r="H70" i="1" l="1"/>
  <c r="G43" i="2"/>
  <c r="F30" i="2" l="1"/>
  <c r="F31" i="2"/>
  <c r="F15" i="2"/>
  <c r="E15" i="2" s="1"/>
  <c r="D39" i="2" l="1"/>
  <c r="F38" i="2"/>
  <c r="E38" i="2" s="1"/>
  <c r="F37" i="2"/>
  <c r="E37" i="2" s="1"/>
  <c r="F36" i="2"/>
  <c r="E36" i="2" s="1"/>
  <c r="D34" i="2"/>
  <c r="F33" i="2"/>
  <c r="E33" i="2" s="1"/>
  <c r="F32" i="2"/>
  <c r="E32" i="2" s="1"/>
  <c r="F29" i="2"/>
  <c r="D27" i="2"/>
  <c r="F26" i="2"/>
  <c r="E26" i="2" s="1"/>
  <c r="D24" i="2"/>
  <c r="F23" i="2"/>
  <c r="E23" i="2" s="1"/>
  <c r="F22" i="2"/>
  <c r="E22" i="2" s="1"/>
  <c r="F20" i="2"/>
  <c r="E20" i="2" s="1"/>
  <c r="F17" i="2"/>
  <c r="E17" i="2" s="1"/>
  <c r="F14" i="2"/>
  <c r="E14" i="2"/>
  <c r="F13" i="2"/>
  <c r="E13" i="2" s="1"/>
  <c r="F12" i="2"/>
  <c r="E12" i="2" s="1"/>
  <c r="F11" i="2"/>
  <c r="D9" i="2"/>
  <c r="F6" i="2"/>
  <c r="E6" i="2"/>
  <c r="F5" i="2"/>
  <c r="E5" i="2" s="1"/>
  <c r="F4" i="2"/>
  <c r="E4" i="2" s="1"/>
  <c r="T77" i="1"/>
  <c r="S77" i="1"/>
  <c r="R77" i="1"/>
  <c r="Q77" i="1"/>
  <c r="P77" i="1"/>
  <c r="O77" i="1"/>
  <c r="N77" i="1"/>
  <c r="M77" i="1"/>
  <c r="L77" i="1"/>
  <c r="K77" i="1"/>
  <c r="J77" i="1"/>
  <c r="I77" i="1"/>
  <c r="F75" i="1"/>
  <c r="H74" i="1"/>
  <c r="G74" i="1" s="1"/>
  <c r="H73" i="1"/>
  <c r="G73" i="1" s="1"/>
  <c r="H72" i="1"/>
  <c r="G72" i="1" s="1"/>
  <c r="G70" i="1"/>
  <c r="H69" i="1"/>
  <c r="G69" i="1" s="1"/>
  <c r="F67" i="1"/>
  <c r="H66" i="1"/>
  <c r="G66" i="1" s="1"/>
  <c r="H65" i="1"/>
  <c r="G65" i="1" s="1"/>
  <c r="H64" i="1"/>
  <c r="G64" i="1" s="1"/>
  <c r="H63" i="1"/>
  <c r="G63" i="1" s="1"/>
  <c r="H62" i="1"/>
  <c r="G62" i="1" s="1"/>
  <c r="H61" i="1"/>
  <c r="G61" i="1"/>
  <c r="H60" i="1"/>
  <c r="G60" i="1" s="1"/>
  <c r="F58" i="1"/>
  <c r="H57" i="1"/>
  <c r="G57" i="1" s="1"/>
  <c r="H56" i="1"/>
  <c r="G56" i="1"/>
  <c r="H55" i="1"/>
  <c r="G55" i="1" s="1"/>
  <c r="H54" i="1"/>
  <c r="G54" i="1" s="1"/>
  <c r="H53" i="1"/>
  <c r="G53" i="1" s="1"/>
  <c r="H52" i="1"/>
  <c r="G52" i="1" s="1"/>
  <c r="H51" i="1"/>
  <c r="G51" i="1" s="1"/>
  <c r="H49" i="1"/>
  <c r="G49" i="1" s="1"/>
  <c r="F47" i="1"/>
  <c r="H46" i="1"/>
  <c r="G46" i="1"/>
  <c r="H45" i="1"/>
  <c r="G45" i="1" s="1"/>
  <c r="H44" i="1"/>
  <c r="G44" i="1" s="1"/>
  <c r="H43" i="1"/>
  <c r="H42" i="1"/>
  <c r="G42" i="1" s="1"/>
  <c r="H41" i="1"/>
  <c r="G41" i="1" s="1"/>
  <c r="F39" i="1"/>
  <c r="H38" i="1"/>
  <c r="G38" i="1" s="1"/>
  <c r="H37" i="1"/>
  <c r="G37" i="1" s="1"/>
  <c r="H36" i="1"/>
  <c r="G36" i="1" s="1"/>
  <c r="H35" i="1"/>
  <c r="G35" i="1" s="1"/>
  <c r="H34" i="1"/>
  <c r="G34" i="1" s="1"/>
  <c r="H33" i="1"/>
  <c r="G33" i="1" s="1"/>
  <c r="H32" i="1"/>
  <c r="G32" i="1" s="1"/>
  <c r="H31" i="1"/>
  <c r="G31" i="1" s="1"/>
  <c r="H30" i="1"/>
  <c r="G30" i="1" s="1"/>
  <c r="F28" i="1"/>
  <c r="H27" i="1"/>
  <c r="G27" i="1" s="1"/>
  <c r="H26" i="1"/>
  <c r="G26" i="1" s="1"/>
  <c r="H25" i="1"/>
  <c r="G25" i="1" s="1"/>
  <c r="H24" i="1"/>
  <c r="G24" i="1"/>
  <c r="H23" i="1"/>
  <c r="G23" i="1" s="1"/>
  <c r="H22" i="1"/>
  <c r="G22" i="1" s="1"/>
  <c r="H21" i="1"/>
  <c r="G21" i="1" s="1"/>
  <c r="F19" i="1"/>
  <c r="H18" i="1"/>
  <c r="G18" i="1" s="1"/>
  <c r="H17" i="1"/>
  <c r="G17" i="1" s="1"/>
  <c r="H16" i="1"/>
  <c r="G16" i="1" s="1"/>
  <c r="H15" i="1"/>
  <c r="G15" i="1"/>
  <c r="H14" i="1"/>
  <c r="G14" i="1" s="1"/>
  <c r="H13" i="1"/>
  <c r="G13" i="1" s="1"/>
  <c r="H11" i="1"/>
  <c r="G11" i="1" s="1"/>
  <c r="H10" i="1"/>
  <c r="G10" i="1"/>
  <c r="H9" i="1"/>
  <c r="G9" i="1" s="1"/>
  <c r="H7" i="1"/>
  <c r="G7" i="1" s="1"/>
  <c r="H6" i="1"/>
  <c r="G6" i="1" s="1"/>
  <c r="H77" i="1" l="1"/>
  <c r="H75" i="1"/>
  <c r="H47" i="1"/>
  <c r="F77" i="1"/>
  <c r="H67" i="1"/>
  <c r="F43" i="2"/>
  <c r="H39" i="1"/>
  <c r="H58" i="1"/>
  <c r="H19" i="1"/>
  <c r="H28" i="1"/>
  <c r="G43" i="1"/>
  <c r="H79" i="1" l="1"/>
  <c r="E11" i="2" l="1"/>
  <c r="D18" i="2"/>
  <c r="D43" i="2" s="1"/>
  <c r="F45" i="2" s="1"/>
</calcChain>
</file>

<file path=xl/sharedStrings.xml><?xml version="1.0" encoding="utf-8"?>
<sst xmlns="http://schemas.openxmlformats.org/spreadsheetml/2006/main" count="264" uniqueCount="233">
  <si>
    <t xml:space="preserve"> </t>
  </si>
  <si>
    <t>Popis</t>
  </si>
  <si>
    <t>měsíční náklad</t>
  </si>
  <si>
    <t>celkově za 12 měsíců</t>
  </si>
  <si>
    <t>Částky jsou uvedeny bez DPH</t>
  </si>
  <si>
    <t>1.</t>
  </si>
  <si>
    <t>MZDOVÉ NÁKLADY ZAMĚSTNANCŮ, MANAŽERŮ, PREZIDIA atd.</t>
  </si>
  <si>
    <t>Zaměstnanci</t>
  </si>
  <si>
    <t>%</t>
  </si>
  <si>
    <t>PLNĚNÍ</t>
  </si>
  <si>
    <t>leden</t>
  </si>
  <si>
    <t>únor</t>
  </si>
  <si>
    <t>březen</t>
  </si>
  <si>
    <t xml:space="preserve">duben </t>
  </si>
  <si>
    <t xml:space="preserve">květen </t>
  </si>
  <si>
    <t>červen</t>
  </si>
  <si>
    <t>červenec</t>
  </si>
  <si>
    <t>srpen</t>
  </si>
  <si>
    <t>září</t>
  </si>
  <si>
    <t>říjen</t>
  </si>
  <si>
    <t>listopad</t>
  </si>
  <si>
    <t>prosinec</t>
  </si>
  <si>
    <t>1.1.1.</t>
  </si>
  <si>
    <t>Asistent soutěžního úseku</t>
  </si>
  <si>
    <t>Celkové náklady</t>
  </si>
  <si>
    <t>1.1.2.</t>
  </si>
  <si>
    <t>Asistent mezinárodního úseku - sekretariát</t>
  </si>
  <si>
    <t>1.2.</t>
  </si>
  <si>
    <t>Manažeři CDO</t>
  </si>
  <si>
    <t>1.2.1.</t>
  </si>
  <si>
    <t>Manažer mezinárodního úseku a marketingu</t>
  </si>
  <si>
    <t>1.2.2.</t>
  </si>
  <si>
    <t xml:space="preserve">Manažer soutěžního úseku a legislativy </t>
  </si>
  <si>
    <t>1.2.3.</t>
  </si>
  <si>
    <t>Manažer správního úseku a ekonomiky</t>
  </si>
  <si>
    <t>Ostatní odměny</t>
  </si>
  <si>
    <t>1.3.1.</t>
  </si>
  <si>
    <t>Odměny, náklady jednání Prezidia</t>
  </si>
  <si>
    <t>1.3.2.</t>
  </si>
  <si>
    <t>Odměny, náklady jednání KRK</t>
  </si>
  <si>
    <t>1.3.3.</t>
  </si>
  <si>
    <t>Odměny</t>
  </si>
  <si>
    <t>1.3.4.</t>
  </si>
  <si>
    <t>Odměny, náklady jednání komisí</t>
  </si>
  <si>
    <t>1.3.5.</t>
  </si>
  <si>
    <t>Brigádníci, výpomoc</t>
  </si>
  <si>
    <t>1.3.6.</t>
  </si>
  <si>
    <t>IT technik, webmaster + vývoj webu+instagram+FB</t>
  </si>
  <si>
    <t xml:space="preserve">                                                                     </t>
  </si>
  <si>
    <t>2.</t>
  </si>
  <si>
    <t>Cestovní náhrady, jednání pracovníků CDO</t>
  </si>
  <si>
    <t>2.1.1.</t>
  </si>
  <si>
    <t xml:space="preserve">Cestovní náhrady členů Prezidia </t>
  </si>
  <si>
    <t>Bez prezidenta, 1. viceprezidenta a manažera</t>
  </si>
  <si>
    <t>2.1.2.</t>
  </si>
  <si>
    <t>Cestovní náhrady Prezident</t>
  </si>
  <si>
    <t>2.1.3.</t>
  </si>
  <si>
    <t>Cestovní náhrady 1. viceprezident</t>
  </si>
  <si>
    <t>2.1.4.</t>
  </si>
  <si>
    <t>Cestovní náhrady manažer + zaměstnanci</t>
  </si>
  <si>
    <t>2.1.5.</t>
  </si>
  <si>
    <t>Cestovní náhrady KRK</t>
  </si>
  <si>
    <t>2.1.6.</t>
  </si>
  <si>
    <t xml:space="preserve">Náklady jednání Prezidia </t>
  </si>
  <si>
    <t>Občerstvení, pronájem atd.</t>
  </si>
  <si>
    <t>2.1.7.</t>
  </si>
  <si>
    <t>Repre fond</t>
  </si>
  <si>
    <t>3.</t>
  </si>
  <si>
    <t>Sekretariát správní, soutěžní, marketing, mezinárodní</t>
  </si>
  <si>
    <t>3.1.1.</t>
  </si>
  <si>
    <t>Pronájem prostor – kancelář</t>
  </si>
  <si>
    <t>3.1.2.</t>
  </si>
  <si>
    <t>Spotřební materiál, kancelářské potř.</t>
  </si>
  <si>
    <t>3.1.3.</t>
  </si>
  <si>
    <t>Poštovné + doprava</t>
  </si>
  <si>
    <t>3.1.4.</t>
  </si>
  <si>
    <t>Bankovní služby EU účet</t>
  </si>
  <si>
    <t>3.1.5.</t>
  </si>
  <si>
    <t>Bankovní služby CZ účet</t>
  </si>
  <si>
    <t>3.1.6.</t>
  </si>
  <si>
    <t>Náklady telefon</t>
  </si>
  <si>
    <t>3.1.7.</t>
  </si>
  <si>
    <t>Účetní</t>
  </si>
  <si>
    <t>3.1.8.</t>
  </si>
  <si>
    <t>Nákup PC, software, telefon, aktualizce software</t>
  </si>
  <si>
    <t>3.1.9.</t>
  </si>
  <si>
    <t>Vybavení kanceláře a ost. náklady</t>
  </si>
  <si>
    <t>4.</t>
  </si>
  <si>
    <t>Mezinárodní vztahy, vedoucí výprav, IDO a jiné svazy</t>
  </si>
  <si>
    <t>4.1.1.</t>
  </si>
  <si>
    <t>Vedoucí výpravy IDO</t>
  </si>
  <si>
    <t>4.1.2.</t>
  </si>
  <si>
    <t>Náklady AGM meetingu IDO</t>
  </si>
  <si>
    <t>4.1.3.</t>
  </si>
  <si>
    <t>Poplatek IDO/ 25Kč</t>
  </si>
  <si>
    <t xml:space="preserve">1 200 euro </t>
  </si>
  <si>
    <t>4.1.4.</t>
  </si>
  <si>
    <t>Poplatek - porotci IDO</t>
  </si>
  <si>
    <t>4.1.5.</t>
  </si>
  <si>
    <t>ČASPV – členský příspěvek</t>
  </si>
  <si>
    <t>4.1.6.</t>
  </si>
  <si>
    <t>ČUTS  - členský příspěvek</t>
  </si>
  <si>
    <t>5.</t>
  </si>
  <si>
    <t>Náklady na vzdělávací, školící a kongresovou činnost</t>
  </si>
  <si>
    <t>5.1.1.</t>
  </si>
  <si>
    <t>Školení + semináře</t>
  </si>
  <si>
    <t>6.</t>
  </si>
  <si>
    <t>CDM + náklady spojené s reklamní a propagační činností</t>
  </si>
  <si>
    <t>6.1.1.</t>
  </si>
  <si>
    <t xml:space="preserve">Grafika, vizuály, propagace, zboží s logy CDM - CZECH DANCE MASTERS - BEZ GRAND FINÁLE
</t>
  </si>
  <si>
    <t>6.1.2.</t>
  </si>
  <si>
    <t>Ceny PODZIM 2024</t>
  </si>
  <si>
    <t>6.1.3.</t>
  </si>
  <si>
    <t xml:space="preserve">PRIZE MONEY PODZIM </t>
  </si>
  <si>
    <t>6.1.4.</t>
  </si>
  <si>
    <t>PRIZE MONEY JARO /BEZ GRAND FINÁLE/</t>
  </si>
  <si>
    <t>6.1.5.</t>
  </si>
  <si>
    <t>Podpora organizátorů PODZIM</t>
  </si>
  <si>
    <t>6.1.6.</t>
  </si>
  <si>
    <t>Technické zajištění - API, titulkovače</t>
  </si>
  <si>
    <t>6.1.7.</t>
  </si>
  <si>
    <t>Videodokumentace</t>
  </si>
  <si>
    <t>7.</t>
  </si>
  <si>
    <t>Ostatní náklady</t>
  </si>
  <si>
    <t>7.1.1.</t>
  </si>
  <si>
    <t>DCS - správa systému</t>
  </si>
  <si>
    <t>7.1.2.</t>
  </si>
  <si>
    <t>DCS - vicepráce + překlopení žebříčku</t>
  </si>
  <si>
    <t>7.1.3.</t>
  </si>
  <si>
    <t>Právní služby</t>
  </si>
  <si>
    <t>7.1.4.</t>
  </si>
  <si>
    <t>Pojištění všeobecné</t>
  </si>
  <si>
    <t>7.1.5.</t>
  </si>
  <si>
    <t>Pronájem server</t>
  </si>
  <si>
    <t>7.1.6.</t>
  </si>
  <si>
    <t>Výběr poplatku evidovaného člena</t>
  </si>
  <si>
    <t>7.1.7.</t>
  </si>
  <si>
    <t>Vratka kaucí</t>
  </si>
  <si>
    <t>8.</t>
  </si>
  <si>
    <t xml:space="preserve">MČR Grand finále </t>
  </si>
  <si>
    <t>8.1.1.</t>
  </si>
  <si>
    <t>Pronájem prostor + technické zajištění</t>
  </si>
  <si>
    <t>8.1.2.</t>
  </si>
  <si>
    <t>Lidské zdroje/moderátor, porotci, sčitatel, hostesky, ochranka, zdravotní služba atd./</t>
  </si>
  <si>
    <t>Ceny, medaile, trofeje, diplomy, šeky, image Grand finále, spoty, jingle</t>
  </si>
  <si>
    <t>8.1.4.</t>
  </si>
  <si>
    <t>PRIZE MONEY - GRAND FINÁLE</t>
  </si>
  <si>
    <t>8.1.5.</t>
  </si>
  <si>
    <t xml:space="preserve">TV </t>
  </si>
  <si>
    <t>9.</t>
  </si>
  <si>
    <t xml:space="preserve">REZERVA </t>
  </si>
  <si>
    <t>CELKEM</t>
  </si>
  <si>
    <t>Příjmová část</t>
  </si>
  <si>
    <t>Příspěvky ČLENSTVÍ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</si>
  <si>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</si>
  <si>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</si>
  <si>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</si>
  <si>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</si>
  <si>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</si>
  <si>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</si>
  <si>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</si>
  <si>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</si>
  <si>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</si>
  <si>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</si>
  <si>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</si>
  <si>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</si>
  <si>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1.1.</t>
  </si>
  <si>
    <t>1.3.</t>
  </si>
  <si>
    <t>Evidovaný člen</t>
  </si>
  <si>
    <t>1.4.</t>
  </si>
  <si>
    <t>1.5.</t>
  </si>
  <si>
    <t>Poplatky ORGANIZÁTOŘI</t>
  </si>
  <si>
    <t>2.1.</t>
  </si>
  <si>
    <t>Odvod startovného za soutěže P O D Z I M - Z I M A</t>
  </si>
  <si>
    <t>2.2.</t>
  </si>
  <si>
    <t>Odvod startovného za soutěže R E G I O N Y</t>
  </si>
  <si>
    <t>2.3.</t>
  </si>
  <si>
    <t>Odvod startovného za soutěže ZEMSKÉ KOLO</t>
  </si>
  <si>
    <t>2.4.</t>
  </si>
  <si>
    <t>Odvod startovného za soutěže  M I S T R O V S K É</t>
  </si>
  <si>
    <t>2.5.</t>
  </si>
  <si>
    <t xml:space="preserve">Kauce soutěže PODZIM - ZIMA </t>
  </si>
  <si>
    <t>2.6.</t>
  </si>
  <si>
    <t xml:space="preserve">Kauce soutěže -  JARO </t>
  </si>
  <si>
    <t>Vzdělávací akce</t>
  </si>
  <si>
    <t>3.1.</t>
  </si>
  <si>
    <t>Školení + Semináře</t>
  </si>
  <si>
    <t>Příjem z prodeje zboží a služeb</t>
  </si>
  <si>
    <t>4.1.</t>
  </si>
  <si>
    <t>Prodej zboží s logy CDO</t>
  </si>
  <si>
    <t>4.2.</t>
  </si>
  <si>
    <t>DOHLÁŠENÍ NA SOUTĚŽE</t>
  </si>
  <si>
    <t>Příjmy z prodeje reklamy a sponzoringu</t>
  </si>
  <si>
    <t>5.1.</t>
  </si>
  <si>
    <t>Prodej reklamy na soutěžích CZECH DANCE MASTERS</t>
  </si>
  <si>
    <t>Ostatní příjmy CDO</t>
  </si>
  <si>
    <t>6.1.</t>
  </si>
  <si>
    <t xml:space="preserve">Granty  + Dotace </t>
  </si>
  <si>
    <t>6.2.</t>
  </si>
  <si>
    <t>Ostatní příjmy</t>
  </si>
  <si>
    <t>6.3.</t>
  </si>
  <si>
    <t>Poplatky porotce IDO</t>
  </si>
  <si>
    <t>MČR Grand finále</t>
  </si>
  <si>
    <t>7.1.</t>
  </si>
  <si>
    <t xml:space="preserve">Startovné </t>
  </si>
  <si>
    <t>7.2.</t>
  </si>
  <si>
    <t>Vstupné</t>
  </si>
  <si>
    <t>7.3.</t>
  </si>
  <si>
    <t xml:space="preserve">Stánkový prodej </t>
  </si>
  <si>
    <t>Převod z minulého roku</t>
  </si>
  <si>
    <t>STAV ÚČTŮ A HOTOVOSTNÍCH POKLADEN CDO K POSLEDNÍMU DNI V MĚSÍCI</t>
  </si>
  <si>
    <t>EUR účet</t>
  </si>
  <si>
    <t>EUR hotovost</t>
  </si>
  <si>
    <t>CZ účet</t>
  </si>
  <si>
    <t>CZ hotovost správní úsek</t>
  </si>
  <si>
    <t>CZ hotovost soutěžní úsek</t>
  </si>
  <si>
    <t>CELKEM EUR</t>
  </si>
  <si>
    <t>CELKEM KČ</t>
  </si>
  <si>
    <t>Individuální člen - 300,- Kč (rozpočtováno 13 000 osob)</t>
  </si>
  <si>
    <t>Kolektivní člen - 1.200,- Kč (rozpočtováno na 180 kolektivů)</t>
  </si>
  <si>
    <t>Kolektivní člen přesun z rozpočtu 2024 placeno v prosinci na novou sezonu</t>
  </si>
  <si>
    <t>Individuální člen přesun z rozpočtu 2024 placeno v prosinci na novou sezonu</t>
  </si>
  <si>
    <t>6.4.</t>
  </si>
  <si>
    <t>6.5.</t>
  </si>
  <si>
    <t>Výnosy z termínovaných vkladů</t>
  </si>
  <si>
    <t>Podíl na prodeji záznamů ze soutěžních dní</t>
  </si>
  <si>
    <t xml:space="preserve">Rozpočet CZECH DANCE ORGANIZATION  2025 - výdajová část </t>
  </si>
  <si>
    <t>8.1.3</t>
  </si>
  <si>
    <t>8.1.6.</t>
  </si>
  <si>
    <t>LETENKY FUNKCIONÁŘI - převod z rozpočtu 2024- hrazeno ve IV.čtvrtletí 2024</t>
  </si>
  <si>
    <t>Částka</t>
  </si>
  <si>
    <t>Odvod startovného za soutěže  POHÁR</t>
  </si>
  <si>
    <t>2.7.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</si>
</sst>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#,##0.00\ &quot;Kč&quot;;\-#,##0.00\ &quot;Kč&quot;"/>
    <numFmt numFmtId="8" formatCode="#,##0.00\ &quot;Kč&quot;;[Red]\-#,##0.00\ &quot;Kč&quot;"/>
    <numFmt numFmtId="164" formatCode="#,##0.00\ [$Kč-405];[Red]\-#,##0.00\ [$Kč-405]"/>
    <numFmt numFmtId="165" formatCode="_-* #,##0,&quot;Kč&quot;_-;\-* #,##0,&quot;Kč&quot;_-;_-* \-??&quot; Kč&quot;_-;_-@"/>
    <numFmt numFmtId="166" formatCode="#,##0.00&quot; Kč&quot;"/>
    <numFmt numFmtId="167" formatCode="#,##0.00\ &quot;Kč&quot;"/>
    <numFmt numFmtId="168" formatCode="#,##0.00\ [$Kč-405]"/>
    <numFmt numFmtId="169" formatCode="#,##0.00\ [$€-1];[Red]#,##0.00\ [$€-1]"/>
    <numFmt numFmtId="170" formatCode="#,##0.00\ &quot;Kč&quot;;[Red]#,##0.00\ &quot;Kč&quot;"/>
  </numFmts>
  <fonts count="69">
    <font>
      <sz val="11"/>
      <color rgb="FF000000"/>
      <name val="Calibri"/>
      <scheme val="minor"/>
    </font>
    <font>
      <b/>
      <i/>
      <sz val="18"/>
      <color rgb="FFFFFFFF"/>
      <name val="Calibri"/>
      <family val="2"/>
      <charset val="238"/>
    </font>
    <font>
      <sz val="11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2"/>
      <color rgb="FFFFFFFF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6"/>
      <color theme="1"/>
      <name val="Calibri"/>
      <family val="2"/>
      <charset val="238"/>
    </font>
    <font>
      <i/>
      <sz val="7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7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4"/>
      <color rgb="FFFFFFFF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6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rgb="FF3366FF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sz val="12"/>
      <color rgb="FFFFFFFF"/>
      <name val="Calibri"/>
      <family val="2"/>
      <charset val="238"/>
    </font>
    <font>
      <b/>
      <sz val="9"/>
      <color rgb="FFFFFFFF"/>
      <name val="Calibri"/>
      <family val="2"/>
      <charset val="238"/>
    </font>
    <font>
      <sz val="9"/>
      <color theme="1"/>
      <name val="Domine"/>
    </font>
    <font>
      <sz val="10"/>
      <color theme="1"/>
      <name val="Domine"/>
    </font>
    <font>
      <sz val="12"/>
      <color theme="1"/>
      <name val="Domine"/>
    </font>
    <font>
      <b/>
      <sz val="11"/>
      <color theme="1"/>
      <name val="Domine"/>
    </font>
    <font>
      <b/>
      <i/>
      <sz val="16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3"/>
      <color theme="1"/>
      <name val="Calibri"/>
      <family val="2"/>
      <charset val="238"/>
    </font>
    <font>
      <sz val="13"/>
      <color theme="1"/>
      <name val="Calibri"/>
      <family val="2"/>
      <charset val="238"/>
    </font>
    <font>
      <b/>
      <i/>
      <sz val="13"/>
      <color theme="1"/>
      <name val="Calibri"/>
      <family val="2"/>
      <charset val="238"/>
      <scheme val="minor"/>
    </font>
    <font>
      <sz val="7"/>
      <color rgb="FFFFFFFF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i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9"/>
      <color theme="0"/>
      <name val="Calibri"/>
      <family val="2"/>
      <charset val="238"/>
    </font>
    <font>
      <b/>
      <i/>
      <sz val="11"/>
      <color theme="0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C5E7BF"/>
        <bgColor rgb="FFC5E7BF"/>
      </patternFill>
    </fill>
    <fill>
      <patternFill patternType="solid">
        <fgColor rgb="FFD9D9D9"/>
        <bgColor rgb="FFD9D9D9"/>
      </patternFill>
    </fill>
    <fill>
      <patternFill patternType="solid">
        <fgColor rgb="FFAFABAB"/>
        <bgColor rgb="FFAFABAB"/>
      </patternFill>
    </fill>
    <fill>
      <patternFill patternType="solid">
        <fgColor rgb="FF91CD92"/>
        <bgColor rgb="FF91CD92"/>
      </patternFill>
    </fill>
    <fill>
      <patternFill patternType="solid">
        <fgColor rgb="FF71C765"/>
        <bgColor rgb="FF71C765"/>
      </patternFill>
    </fill>
    <fill>
      <patternFill patternType="solid">
        <fgColor rgb="FF99FF99"/>
        <bgColor rgb="FF99FF99"/>
      </patternFill>
    </fill>
    <fill>
      <patternFill patternType="solid">
        <fgColor rgb="FF58FAAD"/>
        <bgColor rgb="FF58FAAD"/>
      </patternFill>
    </fill>
    <fill>
      <patternFill patternType="solid">
        <fgColor rgb="FF00CC66"/>
        <bgColor rgb="FF00CC66"/>
      </patternFill>
    </fill>
    <fill>
      <patternFill patternType="solid">
        <fgColor rgb="FF03971F"/>
        <bgColor rgb="FF03971F"/>
      </patternFill>
    </fill>
    <fill>
      <patternFill patternType="solid">
        <fgColor rgb="FF1C863F"/>
        <bgColor rgb="FF1C863F"/>
      </patternFill>
    </fill>
    <fill>
      <patternFill patternType="solid">
        <fgColor rgb="FF339966"/>
        <bgColor rgb="FF339966"/>
      </patternFill>
    </fill>
    <fill>
      <patternFill patternType="solid">
        <fgColor rgb="FF2E75B5"/>
        <bgColor rgb="FF2E75B5"/>
      </patternFill>
    </fill>
    <fill>
      <patternFill patternType="solid">
        <fgColor rgb="FF9DC3E6"/>
        <bgColor rgb="FF9DC3E6"/>
      </patternFill>
    </fill>
    <fill>
      <patternFill patternType="solid">
        <fgColor rgb="FF3399FF"/>
        <bgColor rgb="FF3399FF"/>
      </patternFill>
    </fill>
    <fill>
      <patternFill patternType="solid">
        <fgColor rgb="FF3366FF"/>
        <bgColor rgb="FF3366FF"/>
      </patternFill>
    </fill>
    <fill>
      <patternFill patternType="solid">
        <fgColor rgb="FF0000FF"/>
        <bgColor rgb="FF0000FF"/>
      </patternFill>
    </fill>
    <fill>
      <patternFill patternType="solid">
        <fgColor rgb="FF000099"/>
        <bgColor rgb="FF000099"/>
      </patternFill>
    </fill>
    <fill>
      <patternFill patternType="solid">
        <fgColor rgb="FF2F5597"/>
        <bgColor rgb="FF2F5597"/>
      </patternFill>
    </fill>
    <fill>
      <patternFill patternType="solid">
        <fgColor rgb="FF9CC2E5"/>
        <bgColor rgb="FF9CC2E5"/>
      </patternFill>
    </fill>
    <fill>
      <patternFill patternType="solid">
        <fgColor rgb="FF666699"/>
        <bgColor rgb="FF666699"/>
      </patternFill>
    </fill>
    <fill>
      <patternFill patternType="solid">
        <fgColor rgb="FF1E4E79"/>
        <bgColor rgb="FF1E4E79"/>
      </patternFill>
    </fill>
    <fill>
      <patternFill patternType="solid">
        <fgColor rgb="FFF6B26B"/>
        <bgColor rgb="FFF6B26B"/>
      </patternFill>
    </fill>
  </fills>
  <borders count="1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434343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434343"/>
      </top>
      <bottom style="thin">
        <color rgb="FF43434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434343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434343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/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 style="thin">
        <color rgb="FF434343"/>
      </right>
      <top style="medium">
        <color rgb="FF000000"/>
      </top>
      <bottom style="medium">
        <color rgb="FF000000"/>
      </bottom>
      <diagonal/>
    </border>
    <border>
      <left style="thin">
        <color rgb="FF434343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434343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medium">
        <color rgb="FF000000"/>
      </left>
      <right style="thin">
        <color rgb="FF434343"/>
      </right>
      <top style="thin">
        <color rgb="FF434343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434343"/>
      </right>
      <top/>
      <bottom style="thin">
        <color rgb="FF434343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434343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/>
      <top/>
      <bottom style="thin">
        <color rgb="FF43434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36">
    <xf numFmtId="0" fontId="0" fillId="0" borderId="0" xfId="0" applyFont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2" borderId="7" xfId="0" applyFont="1" applyFill="1" applyBorder="1"/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3" fillId="0" borderId="0" xfId="0" applyFont="1"/>
    <xf numFmtId="0" fontId="7" fillId="3" borderId="12" xfId="0" applyFont="1" applyFill="1" applyBorder="1"/>
    <xf numFmtId="0" fontId="7" fillId="3" borderId="13" xfId="0" applyFont="1" applyFill="1" applyBorder="1"/>
    <xf numFmtId="0" fontId="5" fillId="3" borderId="13" xfId="0" applyFont="1" applyFill="1" applyBorder="1"/>
    <xf numFmtId="0" fontId="7" fillId="3" borderId="7" xfId="0" applyFont="1" applyFill="1" applyBorder="1"/>
    <xf numFmtId="0" fontId="7" fillId="3" borderId="7" xfId="0" applyFont="1" applyFill="1" applyBorder="1" applyAlignment="1">
      <alignment horizontal="center"/>
    </xf>
    <xf numFmtId="0" fontId="7" fillId="3" borderId="14" xfId="0" applyFont="1" applyFill="1" applyBorder="1"/>
    <xf numFmtId="10" fontId="7" fillId="3" borderId="11" xfId="0" applyNumberFormat="1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center"/>
    </xf>
    <xf numFmtId="165" fontId="6" fillId="3" borderId="7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165" fontId="14" fillId="3" borderId="14" xfId="0" applyNumberFormat="1" applyFont="1" applyFill="1" applyBorder="1" applyAlignment="1">
      <alignment horizontal="center"/>
    </xf>
    <xf numFmtId="10" fontId="6" fillId="3" borderId="18" xfId="0" applyNumberFormat="1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165" fontId="6" fillId="3" borderId="20" xfId="0" applyNumberFormat="1" applyFont="1" applyFill="1" applyBorder="1" applyAlignment="1">
      <alignment horizontal="center"/>
    </xf>
    <xf numFmtId="165" fontId="6" fillId="3" borderId="21" xfId="0" applyNumberFormat="1" applyFont="1" applyFill="1" applyBorder="1" applyAlignment="1">
      <alignment horizontal="center"/>
    </xf>
    <xf numFmtId="0" fontId="17" fillId="4" borderId="16" xfId="0" applyFont="1" applyFill="1" applyBorder="1"/>
    <xf numFmtId="14" fontId="18" fillId="3" borderId="22" xfId="0" applyNumberFormat="1" applyFont="1" applyFill="1" applyBorder="1"/>
    <xf numFmtId="0" fontId="19" fillId="4" borderId="23" xfId="0" applyFont="1" applyFill="1" applyBorder="1"/>
    <xf numFmtId="0" fontId="20" fillId="4" borderId="24" xfId="0" applyFont="1" applyFill="1" applyBorder="1" applyAlignment="1">
      <alignment horizontal="center"/>
    </xf>
    <xf numFmtId="164" fontId="3" fillId="4" borderId="24" xfId="0" applyNumberFormat="1" applyFont="1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center"/>
    </xf>
    <xf numFmtId="10" fontId="3" fillId="5" borderId="24" xfId="0" applyNumberFormat="1" applyFont="1" applyFill="1" applyBorder="1" applyAlignment="1">
      <alignment horizontal="center"/>
    </xf>
    <xf numFmtId="166" fontId="3" fillId="6" borderId="23" xfId="0" applyNumberFormat="1" applyFont="1" applyFill="1" applyBorder="1" applyAlignment="1">
      <alignment horizontal="center"/>
    </xf>
    <xf numFmtId="164" fontId="3" fillId="4" borderId="25" xfId="0" applyNumberFormat="1" applyFont="1" applyFill="1" applyBorder="1" applyAlignment="1">
      <alignment horizontal="center"/>
    </xf>
    <xf numFmtId="164" fontId="3" fillId="4" borderId="26" xfId="0" applyNumberFormat="1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16" xfId="0" applyFont="1" applyFill="1" applyBorder="1"/>
    <xf numFmtId="0" fontId="4" fillId="4" borderId="16" xfId="0" applyFont="1" applyFill="1" applyBorder="1"/>
    <xf numFmtId="0" fontId="21" fillId="4" borderId="16" xfId="0" applyFont="1" applyFill="1" applyBorder="1"/>
    <xf numFmtId="14" fontId="18" fillId="3" borderId="28" xfId="0" applyNumberFormat="1" applyFont="1" applyFill="1" applyBorder="1"/>
    <xf numFmtId="0" fontId="19" fillId="4" borderId="29" xfId="0" applyFont="1" applyFill="1" applyBorder="1"/>
    <xf numFmtId="0" fontId="20" fillId="4" borderId="30" xfId="0" applyFont="1" applyFill="1" applyBorder="1" applyAlignment="1">
      <alignment horizontal="center"/>
    </xf>
    <xf numFmtId="164" fontId="3" fillId="4" borderId="30" xfId="0" applyNumberFormat="1" applyFont="1" applyFill="1" applyBorder="1" applyAlignment="1">
      <alignment horizontal="center"/>
    </xf>
    <xf numFmtId="164" fontId="6" fillId="4" borderId="29" xfId="0" applyNumberFormat="1" applyFont="1" applyFill="1" applyBorder="1" applyAlignment="1">
      <alignment horizontal="center"/>
    </xf>
    <xf numFmtId="10" fontId="3" fillId="5" borderId="30" xfId="0" applyNumberFormat="1" applyFont="1" applyFill="1" applyBorder="1" applyAlignment="1">
      <alignment horizontal="center"/>
    </xf>
    <xf numFmtId="166" fontId="3" fillId="6" borderId="29" xfId="0" applyNumberFormat="1" applyFont="1" applyFill="1" applyBorder="1" applyAlignment="1">
      <alignment horizontal="center"/>
    </xf>
    <xf numFmtId="164" fontId="3" fillId="4" borderId="31" xfId="0" applyNumberFormat="1" applyFont="1" applyFill="1" applyBorder="1" applyAlignment="1">
      <alignment horizontal="center"/>
    </xf>
    <xf numFmtId="164" fontId="3" fillId="4" borderId="32" xfId="0" applyNumberFormat="1" applyFont="1" applyFill="1" applyBorder="1" applyAlignment="1">
      <alignment horizontal="center"/>
    </xf>
    <xf numFmtId="164" fontId="3" fillId="4" borderId="33" xfId="0" applyNumberFormat="1" applyFont="1" applyFill="1" applyBorder="1" applyAlignment="1">
      <alignment horizontal="center"/>
    </xf>
    <xf numFmtId="0" fontId="14" fillId="0" borderId="0" xfId="0" applyFont="1"/>
    <xf numFmtId="14" fontId="6" fillId="3" borderId="19" xfId="0" applyNumberFormat="1" applyFont="1" applyFill="1" applyBorder="1"/>
    <xf numFmtId="0" fontId="22" fillId="3" borderId="34" xfId="0" applyFont="1" applyFill="1" applyBorder="1"/>
    <xf numFmtId="0" fontId="16" fillId="3" borderId="35" xfId="0" applyFont="1" applyFill="1" applyBorder="1"/>
    <xf numFmtId="0" fontId="6" fillId="3" borderId="3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0" fontId="6" fillId="3" borderId="19" xfId="0" applyNumberFormat="1" applyFont="1" applyFill="1" applyBorder="1" applyAlignment="1">
      <alignment horizontal="center"/>
    </xf>
    <xf numFmtId="166" fontId="3" fillId="3" borderId="21" xfId="0" applyNumberFormat="1" applyFont="1" applyFill="1" applyBorder="1" applyAlignment="1">
      <alignment horizontal="center"/>
    </xf>
    <xf numFmtId="164" fontId="3" fillId="3" borderId="37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0" fontId="10" fillId="4" borderId="16" xfId="0" applyFont="1" applyFill="1" applyBorder="1"/>
    <xf numFmtId="14" fontId="18" fillId="3" borderId="38" xfId="0" applyNumberFormat="1" applyFont="1" applyFill="1" applyBorder="1"/>
    <xf numFmtId="0" fontId="19" fillId="4" borderId="39" xfId="0" applyFont="1" applyFill="1" applyBorder="1"/>
    <xf numFmtId="0" fontId="20" fillId="4" borderId="40" xfId="0" applyFont="1" applyFill="1" applyBorder="1" applyAlignment="1">
      <alignment horizontal="center"/>
    </xf>
    <xf numFmtId="164" fontId="3" fillId="4" borderId="39" xfId="0" applyNumberFormat="1" applyFont="1" applyFill="1" applyBorder="1" applyAlignment="1">
      <alignment horizontal="center"/>
    </xf>
    <xf numFmtId="164" fontId="6" fillId="4" borderId="41" xfId="0" applyNumberFormat="1" applyFont="1" applyFill="1" applyBorder="1" applyAlignment="1">
      <alignment horizontal="center"/>
    </xf>
    <xf numFmtId="10" fontId="3" fillId="5" borderId="42" xfId="0" applyNumberFormat="1" applyFont="1" applyFill="1" applyBorder="1" applyAlignment="1">
      <alignment horizontal="center"/>
    </xf>
    <xf numFmtId="166" fontId="3" fillId="6" borderId="43" xfId="0" applyNumberFormat="1" applyFont="1" applyFill="1" applyBorder="1" applyAlignment="1">
      <alignment horizontal="center"/>
    </xf>
    <xf numFmtId="164" fontId="3" fillId="4" borderId="42" xfId="0" applyNumberFormat="1" applyFont="1" applyFill="1" applyBorder="1" applyAlignment="1">
      <alignment horizontal="center"/>
    </xf>
    <xf numFmtId="164" fontId="3" fillId="4" borderId="26" xfId="0" applyNumberFormat="1" applyFont="1" applyFill="1" applyBorder="1" applyAlignment="1">
      <alignment horizontal="center"/>
    </xf>
    <xf numFmtId="164" fontId="3" fillId="7" borderId="27" xfId="0" applyNumberFormat="1" applyFont="1" applyFill="1" applyBorder="1" applyAlignment="1">
      <alignment horizontal="center"/>
    </xf>
    <xf numFmtId="0" fontId="3" fillId="7" borderId="16" xfId="0" applyFont="1" applyFill="1" applyBorder="1"/>
    <xf numFmtId="14" fontId="18" fillId="3" borderId="44" xfId="0" applyNumberFormat="1" applyFont="1" applyFill="1" applyBorder="1"/>
    <xf numFmtId="0" fontId="19" fillId="4" borderId="45" xfId="0" applyFont="1" applyFill="1" applyBorder="1"/>
    <xf numFmtId="0" fontId="20" fillId="4" borderId="46" xfId="0" applyFont="1" applyFill="1" applyBorder="1" applyAlignment="1">
      <alignment horizontal="center"/>
    </xf>
    <xf numFmtId="164" fontId="6" fillId="4" borderId="47" xfId="0" applyNumberFormat="1" applyFont="1" applyFill="1" applyBorder="1" applyAlignment="1">
      <alignment horizontal="center"/>
    </xf>
    <xf numFmtId="10" fontId="3" fillId="5" borderId="48" xfId="0" applyNumberFormat="1" applyFont="1" applyFill="1" applyBorder="1" applyAlignment="1">
      <alignment horizontal="center"/>
    </xf>
    <xf numFmtId="166" fontId="3" fillId="6" borderId="49" xfId="0" applyNumberFormat="1" applyFont="1" applyFill="1" applyBorder="1" applyAlignment="1">
      <alignment horizontal="center"/>
    </xf>
    <xf numFmtId="164" fontId="3" fillId="4" borderId="48" xfId="0" applyNumberFormat="1" applyFont="1" applyFill="1" applyBorder="1" applyAlignment="1">
      <alignment horizontal="center"/>
    </xf>
    <xf numFmtId="164" fontId="3" fillId="4" borderId="50" xfId="0" applyNumberFormat="1" applyFont="1" applyFill="1" applyBorder="1" applyAlignment="1">
      <alignment horizontal="center"/>
    </xf>
    <xf numFmtId="164" fontId="3" fillId="7" borderId="51" xfId="0" applyNumberFormat="1" applyFont="1" applyFill="1" applyBorder="1" applyAlignment="1">
      <alignment horizontal="center"/>
    </xf>
    <xf numFmtId="14" fontId="18" fillId="3" borderId="52" xfId="0" applyNumberFormat="1" applyFont="1" applyFill="1" applyBorder="1"/>
    <xf numFmtId="0" fontId="19" fillId="4" borderId="53" xfId="0" applyFont="1" applyFill="1" applyBorder="1"/>
    <xf numFmtId="0" fontId="20" fillId="4" borderId="29" xfId="0" applyFont="1" applyFill="1" applyBorder="1" applyAlignment="1">
      <alignment horizontal="center"/>
    </xf>
    <xf numFmtId="10" fontId="3" fillId="5" borderId="54" xfId="0" applyNumberFormat="1" applyFont="1" applyFill="1" applyBorder="1" applyAlignment="1">
      <alignment horizontal="center"/>
    </xf>
    <xf numFmtId="166" fontId="3" fillId="6" borderId="55" xfId="0" applyNumberFormat="1" applyFont="1" applyFill="1" applyBorder="1" applyAlignment="1">
      <alignment horizontal="center"/>
    </xf>
    <xf numFmtId="164" fontId="3" fillId="4" borderId="56" xfId="0" applyNumberFormat="1" applyFont="1" applyFill="1" applyBorder="1" applyAlignment="1">
      <alignment horizontal="center"/>
    </xf>
    <xf numFmtId="164" fontId="3" fillId="4" borderId="57" xfId="0" applyNumberFormat="1" applyFont="1" applyFill="1" applyBorder="1" applyAlignment="1">
      <alignment horizontal="center"/>
    </xf>
    <xf numFmtId="164" fontId="3" fillId="7" borderId="58" xfId="0" applyNumberFormat="1" applyFont="1" applyFill="1" applyBorder="1" applyAlignment="1">
      <alignment horizontal="center"/>
    </xf>
    <xf numFmtId="14" fontId="6" fillId="3" borderId="59" xfId="0" applyNumberFormat="1" applyFont="1" applyFill="1" applyBorder="1"/>
    <xf numFmtId="0" fontId="22" fillId="3" borderId="13" xfId="0" applyFont="1" applyFill="1" applyBorder="1"/>
    <xf numFmtId="0" fontId="6" fillId="3" borderId="60" xfId="0" applyFont="1" applyFill="1" applyBorder="1" applyAlignment="1">
      <alignment horizontal="center"/>
    </xf>
    <xf numFmtId="164" fontId="3" fillId="3" borderId="61" xfId="0" applyNumberFormat="1" applyFont="1" applyFill="1" applyBorder="1" applyAlignment="1">
      <alignment horizontal="center"/>
    </xf>
    <xf numFmtId="164" fontId="3" fillId="3" borderId="62" xfId="0" applyNumberFormat="1" applyFont="1" applyFill="1" applyBorder="1" applyAlignment="1">
      <alignment horizontal="center"/>
    </xf>
    <xf numFmtId="164" fontId="3" fillId="3" borderId="63" xfId="0" applyNumberFormat="1" applyFont="1" applyFill="1" applyBorder="1" applyAlignment="1">
      <alignment horizontal="center"/>
    </xf>
    <xf numFmtId="14" fontId="18" fillId="3" borderId="23" xfId="0" applyNumberFormat="1" applyFont="1" applyFill="1" applyBorder="1"/>
    <xf numFmtId="0" fontId="23" fillId="4" borderId="64" xfId="0" applyFont="1" applyFill="1" applyBorder="1" applyAlignment="1">
      <alignment horizontal="center"/>
    </xf>
    <xf numFmtId="165" fontId="18" fillId="4" borderId="39" xfId="0" applyNumberFormat="1" applyFont="1" applyFill="1" applyBorder="1" applyAlignment="1">
      <alignment horizontal="center"/>
    </xf>
    <xf numFmtId="164" fontId="6" fillId="4" borderId="22" xfId="0" applyNumberFormat="1" applyFont="1" applyFill="1" applyBorder="1" applyAlignment="1">
      <alignment horizontal="center"/>
    </xf>
    <xf numFmtId="166" fontId="3" fillId="6" borderId="27" xfId="0" applyNumberFormat="1" applyFont="1" applyFill="1" applyBorder="1" applyAlignment="1">
      <alignment horizontal="center"/>
    </xf>
    <xf numFmtId="164" fontId="3" fillId="4" borderId="65" xfId="0" applyNumberFormat="1" applyFont="1" applyFill="1" applyBorder="1" applyAlignment="1">
      <alignment horizontal="center"/>
    </xf>
    <xf numFmtId="164" fontId="3" fillId="4" borderId="66" xfId="0" applyNumberFormat="1" applyFont="1" applyFill="1" applyBorder="1" applyAlignment="1">
      <alignment horizontal="center"/>
    </xf>
    <xf numFmtId="164" fontId="3" fillId="4" borderId="67" xfId="0" applyNumberFormat="1" applyFont="1" applyFill="1" applyBorder="1" applyAlignment="1">
      <alignment horizontal="center"/>
    </xf>
    <xf numFmtId="14" fontId="18" fillId="3" borderId="46" xfId="0" applyNumberFormat="1" applyFont="1" applyFill="1" applyBorder="1"/>
    <xf numFmtId="0" fontId="19" fillId="4" borderId="46" xfId="0" applyFont="1" applyFill="1" applyBorder="1"/>
    <xf numFmtId="0" fontId="20" fillId="4" borderId="68" xfId="0" applyFont="1" applyFill="1" applyBorder="1" applyAlignment="1">
      <alignment horizontal="center"/>
    </xf>
    <xf numFmtId="165" fontId="3" fillId="4" borderId="45" xfId="0" applyNumberFormat="1" applyFont="1" applyFill="1" applyBorder="1" applyAlignment="1">
      <alignment horizontal="center"/>
    </xf>
    <xf numFmtId="166" fontId="3" fillId="6" borderId="51" xfId="0" applyNumberFormat="1" applyFont="1" applyFill="1" applyBorder="1" applyAlignment="1">
      <alignment horizontal="center"/>
    </xf>
    <xf numFmtId="164" fontId="3" fillId="4" borderId="50" xfId="0" applyNumberFormat="1" applyFont="1" applyFill="1" applyBorder="1" applyAlignment="1">
      <alignment horizontal="center"/>
    </xf>
    <xf numFmtId="164" fontId="3" fillId="7" borderId="51" xfId="0" applyNumberFormat="1" applyFont="1" applyFill="1" applyBorder="1" applyAlignment="1">
      <alignment horizontal="center"/>
    </xf>
    <xf numFmtId="0" fontId="16" fillId="4" borderId="68" xfId="0" applyFont="1" applyFill="1" applyBorder="1" applyAlignment="1">
      <alignment horizontal="center"/>
    </xf>
    <xf numFmtId="49" fontId="18" fillId="3" borderId="46" xfId="0" applyNumberFormat="1" applyFont="1" applyFill="1" applyBorder="1" applyAlignment="1"/>
    <xf numFmtId="0" fontId="18" fillId="4" borderId="68" xfId="0" applyFont="1" applyFill="1" applyBorder="1"/>
    <xf numFmtId="164" fontId="6" fillId="7" borderId="47" xfId="0" applyNumberFormat="1" applyFont="1" applyFill="1" applyBorder="1" applyAlignment="1">
      <alignment horizontal="center"/>
    </xf>
    <xf numFmtId="164" fontId="3" fillId="4" borderId="51" xfId="0" applyNumberFormat="1" applyFont="1" applyFill="1" applyBorder="1" applyAlignment="1">
      <alignment horizontal="center"/>
    </xf>
    <xf numFmtId="14" fontId="18" fillId="3" borderId="29" xfId="0" applyNumberFormat="1" applyFont="1" applyFill="1" applyBorder="1"/>
    <xf numFmtId="0" fontId="18" fillId="4" borderId="30" xfId="0" applyFont="1" applyFill="1" applyBorder="1"/>
    <xf numFmtId="165" fontId="3" fillId="4" borderId="53" xfId="0" applyNumberFormat="1" applyFont="1" applyFill="1" applyBorder="1" applyAlignment="1">
      <alignment horizontal="center"/>
    </xf>
    <xf numFmtId="164" fontId="3" fillId="4" borderId="57" xfId="0" applyNumberFormat="1" applyFont="1" applyFill="1" applyBorder="1" applyAlignment="1">
      <alignment horizontal="center"/>
    </xf>
    <xf numFmtId="164" fontId="3" fillId="4" borderId="58" xfId="0" applyNumberFormat="1" applyFont="1" applyFill="1" applyBorder="1" applyAlignment="1">
      <alignment horizontal="center"/>
    </xf>
    <xf numFmtId="14" fontId="18" fillId="3" borderId="12" xfId="0" applyNumberFormat="1" applyFont="1" applyFill="1" applyBorder="1"/>
    <xf numFmtId="0" fontId="19" fillId="3" borderId="35" xfId="0" applyFont="1" applyFill="1" applyBorder="1"/>
    <xf numFmtId="164" fontId="16" fillId="3" borderId="35" xfId="0" applyNumberFormat="1" applyFont="1" applyFill="1" applyBorder="1"/>
    <xf numFmtId="164" fontId="11" fillId="3" borderId="36" xfId="0" applyNumberFormat="1" applyFont="1" applyFill="1" applyBorder="1" applyAlignment="1">
      <alignment horizontal="center"/>
    </xf>
    <xf numFmtId="164" fontId="11" fillId="3" borderId="12" xfId="0" applyNumberFormat="1" applyFont="1" applyFill="1" applyBorder="1" applyAlignment="1">
      <alignment horizontal="center"/>
    </xf>
    <xf numFmtId="10" fontId="11" fillId="3" borderId="19" xfId="0" applyNumberFormat="1" applyFont="1" applyFill="1" applyBorder="1" applyAlignment="1">
      <alignment horizontal="center"/>
    </xf>
    <xf numFmtId="164" fontId="11" fillId="3" borderId="21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164" fontId="6" fillId="3" borderId="20" xfId="0" applyNumberFormat="1" applyFont="1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center"/>
    </xf>
    <xf numFmtId="0" fontId="14" fillId="8" borderId="12" xfId="0" applyFont="1" applyFill="1" applyBorder="1"/>
    <xf numFmtId="14" fontId="6" fillId="8" borderId="13" xfId="0" applyNumberFormat="1" applyFont="1" applyFill="1" applyBorder="1"/>
    <xf numFmtId="0" fontId="5" fillId="8" borderId="13" xfId="0" applyFont="1" applyFill="1" applyBorder="1"/>
    <xf numFmtId="0" fontId="16" fillId="8" borderId="17" xfId="0" applyFont="1" applyFill="1" applyBorder="1"/>
    <xf numFmtId="165" fontId="6" fillId="8" borderId="36" xfId="0" applyNumberFormat="1" applyFont="1" applyFill="1" applyBorder="1" applyAlignment="1">
      <alignment horizontal="center"/>
    </xf>
    <xf numFmtId="164" fontId="6" fillId="8" borderId="13" xfId="0" applyNumberFormat="1" applyFont="1" applyFill="1" applyBorder="1" applyAlignment="1">
      <alignment horizontal="center"/>
    </xf>
    <xf numFmtId="164" fontId="6" fillId="8" borderId="14" xfId="0" applyNumberFormat="1" applyFont="1" applyFill="1" applyBorder="1"/>
    <xf numFmtId="166" fontId="6" fillId="8" borderId="11" xfId="0" applyNumberFormat="1" applyFont="1" applyFill="1" applyBorder="1" applyAlignment="1">
      <alignment horizontal="center"/>
    </xf>
    <xf numFmtId="166" fontId="6" fillId="8" borderId="61" xfId="0" applyNumberFormat="1" applyFont="1" applyFill="1" applyBorder="1" applyAlignment="1">
      <alignment horizontal="center"/>
    </xf>
    <xf numFmtId="166" fontId="6" fillId="8" borderId="62" xfId="0" applyNumberFormat="1" applyFont="1" applyFill="1" applyBorder="1" applyAlignment="1">
      <alignment horizontal="center"/>
    </xf>
    <xf numFmtId="0" fontId="17" fillId="0" borderId="0" xfId="0" applyFont="1"/>
    <xf numFmtId="14" fontId="18" fillId="8" borderId="23" xfId="0" applyNumberFormat="1" applyFont="1" applyFill="1" applyBorder="1"/>
    <xf numFmtId="0" fontId="19" fillId="0" borderId="69" xfId="0" applyFont="1" applyBorder="1"/>
    <xf numFmtId="0" fontId="24" fillId="0" borderId="23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0" fontId="3" fillId="9" borderId="65" xfId="0" applyNumberFormat="1" applyFont="1" applyFill="1" applyBorder="1" applyAlignment="1">
      <alignment horizontal="center"/>
    </xf>
    <xf numFmtId="166" fontId="3" fillId="10" borderId="67" xfId="0" applyNumberFormat="1" applyFont="1" applyFill="1" applyBorder="1" applyAlignment="1">
      <alignment horizontal="center"/>
    </xf>
    <xf numFmtId="164" fontId="3" fillId="0" borderId="65" xfId="0" applyNumberFormat="1" applyFont="1" applyBorder="1" applyAlignment="1">
      <alignment horizontal="center"/>
    </xf>
    <xf numFmtId="164" fontId="3" fillId="0" borderId="66" xfId="0" applyNumberFormat="1" applyFont="1" applyBorder="1" applyAlignment="1">
      <alignment horizontal="center"/>
    </xf>
    <xf numFmtId="164" fontId="3" fillId="0" borderId="66" xfId="0" applyNumberFormat="1" applyFont="1" applyBorder="1" applyAlignment="1">
      <alignment horizontal="center"/>
    </xf>
    <xf numFmtId="164" fontId="3" fillId="0" borderId="67" xfId="0" applyNumberFormat="1" applyFont="1" applyBorder="1" applyAlignment="1">
      <alignment horizontal="center"/>
    </xf>
    <xf numFmtId="14" fontId="18" fillId="8" borderId="46" xfId="0" applyNumberFormat="1" applyFont="1" applyFill="1" applyBorder="1"/>
    <xf numFmtId="0" fontId="19" fillId="0" borderId="70" xfId="0" applyFont="1" applyBorder="1"/>
    <xf numFmtId="0" fontId="16" fillId="0" borderId="46" xfId="0" applyFont="1" applyBorder="1" applyAlignment="1">
      <alignment horizontal="center"/>
    </xf>
    <xf numFmtId="165" fontId="3" fillId="0" borderId="71" xfId="0" applyNumberFormat="1" applyFont="1" applyBorder="1" applyAlignment="1">
      <alignment horizontal="center"/>
    </xf>
    <xf numFmtId="164" fontId="6" fillId="4" borderId="46" xfId="0" applyNumberFormat="1" applyFont="1" applyFill="1" applyBorder="1" applyAlignment="1">
      <alignment horizontal="center"/>
    </xf>
    <xf numFmtId="10" fontId="3" fillId="9" borderId="48" xfId="0" applyNumberFormat="1" applyFont="1" applyFill="1" applyBorder="1" applyAlignment="1">
      <alignment horizontal="center"/>
    </xf>
    <xf numFmtId="166" fontId="3" fillId="10" borderId="51" xfId="0" applyNumberFormat="1" applyFont="1" applyFill="1" applyBorder="1" applyAlignment="1">
      <alignment horizontal="center"/>
    </xf>
    <xf numFmtId="164" fontId="3" fillId="0" borderId="48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3" fillId="0" borderId="50" xfId="0" applyNumberFormat="1" applyFont="1" applyBorder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0" fontId="18" fillId="0" borderId="46" xfId="0" applyFont="1" applyBorder="1"/>
    <xf numFmtId="10" fontId="3" fillId="9" borderId="54" xfId="0" applyNumberFormat="1" applyFont="1" applyFill="1" applyBorder="1" applyAlignment="1">
      <alignment horizontal="center"/>
    </xf>
    <xf numFmtId="166" fontId="3" fillId="10" borderId="33" xfId="0" applyNumberFormat="1" applyFont="1" applyFill="1" applyBorder="1" applyAlignment="1">
      <alignment horizontal="center"/>
    </xf>
    <xf numFmtId="0" fontId="20" fillId="0" borderId="72" xfId="0" applyFont="1" applyBorder="1" applyAlignment="1">
      <alignment horizontal="center"/>
    </xf>
    <xf numFmtId="164" fontId="3" fillId="0" borderId="73" xfId="0" applyNumberFormat="1" applyFont="1" applyBorder="1" applyAlignment="1">
      <alignment horizontal="center"/>
    </xf>
    <xf numFmtId="14" fontId="18" fillId="8" borderId="72" xfId="0" applyNumberFormat="1" applyFont="1" applyFill="1" applyBorder="1"/>
    <xf numFmtId="0" fontId="19" fillId="4" borderId="74" xfId="0" applyFont="1" applyFill="1" applyBorder="1"/>
    <xf numFmtId="0" fontId="18" fillId="4" borderId="72" xfId="0" applyFont="1" applyFill="1" applyBorder="1"/>
    <xf numFmtId="14" fontId="18" fillId="8" borderId="35" xfId="0" applyNumberFormat="1" applyFont="1" applyFill="1" applyBorder="1"/>
    <xf numFmtId="0" fontId="19" fillId="8" borderId="35" xfId="0" applyFont="1" applyFill="1" applyBorder="1"/>
    <xf numFmtId="0" fontId="18" fillId="8" borderId="35" xfId="0" applyFont="1" applyFill="1" applyBorder="1"/>
    <xf numFmtId="164" fontId="3" fillId="8" borderId="75" xfId="0" applyNumberFormat="1" applyFont="1" applyFill="1" applyBorder="1" applyAlignment="1">
      <alignment horizontal="center"/>
    </xf>
    <xf numFmtId="164" fontId="11" fillId="8" borderId="35" xfId="0" applyNumberFormat="1" applyFont="1" applyFill="1" applyBorder="1" applyAlignment="1">
      <alignment horizontal="center"/>
    </xf>
    <xf numFmtId="10" fontId="11" fillId="8" borderId="61" xfId="0" applyNumberFormat="1" applyFont="1" applyFill="1" applyBorder="1" applyAlignment="1">
      <alignment horizontal="center"/>
    </xf>
    <xf numFmtId="166" fontId="11" fillId="8" borderId="63" xfId="0" applyNumberFormat="1" applyFont="1" applyFill="1" applyBorder="1" applyAlignment="1">
      <alignment horizontal="center"/>
    </xf>
    <xf numFmtId="164" fontId="6" fillId="8" borderId="37" xfId="0" applyNumberFormat="1" applyFont="1" applyFill="1" applyBorder="1" applyAlignment="1">
      <alignment horizontal="center"/>
    </xf>
    <xf numFmtId="164" fontId="6" fillId="8" borderId="60" xfId="0" applyNumberFormat="1" applyFont="1" applyFill="1" applyBorder="1" applyAlignment="1">
      <alignment horizontal="center"/>
    </xf>
    <xf numFmtId="0" fontId="14" fillId="11" borderId="12" xfId="0" applyFont="1" applyFill="1" applyBorder="1"/>
    <xf numFmtId="14" fontId="6" fillId="11" borderId="76" xfId="0" applyNumberFormat="1" applyFont="1" applyFill="1" applyBorder="1"/>
    <xf numFmtId="0" fontId="5" fillId="11" borderId="77" xfId="0" applyFont="1" applyFill="1" applyBorder="1"/>
    <xf numFmtId="0" fontId="16" fillId="11" borderId="78" xfId="0" applyFont="1" applyFill="1" applyBorder="1"/>
    <xf numFmtId="164" fontId="11" fillId="11" borderId="79" xfId="0" applyNumberFormat="1" applyFont="1" applyFill="1" applyBorder="1" applyAlignment="1">
      <alignment horizontal="center"/>
    </xf>
    <xf numFmtId="164" fontId="11" fillId="11" borderId="80" xfId="0" applyNumberFormat="1" applyFont="1" applyFill="1" applyBorder="1" applyAlignment="1">
      <alignment horizontal="center"/>
    </xf>
    <xf numFmtId="164" fontId="11" fillId="11" borderId="81" xfId="0" applyNumberFormat="1" applyFont="1" applyFill="1" applyBorder="1"/>
    <xf numFmtId="166" fontId="6" fillId="11" borderId="63" xfId="0" applyNumberFormat="1" applyFont="1" applyFill="1" applyBorder="1" applyAlignment="1">
      <alignment horizontal="center"/>
    </xf>
    <xf numFmtId="164" fontId="6" fillId="11" borderId="37" xfId="0" applyNumberFormat="1" applyFont="1" applyFill="1" applyBorder="1" applyAlignment="1">
      <alignment horizontal="center"/>
    </xf>
    <xf numFmtId="164" fontId="6" fillId="11" borderId="20" xfId="0" applyNumberFormat="1" applyFont="1" applyFill="1" applyBorder="1" applyAlignment="1">
      <alignment horizontal="center"/>
    </xf>
    <xf numFmtId="164" fontId="6" fillId="11" borderId="21" xfId="0" applyNumberFormat="1" applyFont="1" applyFill="1" applyBorder="1" applyAlignment="1">
      <alignment horizontal="center"/>
    </xf>
    <xf numFmtId="14" fontId="18" fillId="11" borderId="82" xfId="0" applyNumberFormat="1" applyFont="1" applyFill="1" applyBorder="1"/>
    <xf numFmtId="0" fontId="19" fillId="0" borderId="83" xfId="0" applyFont="1" applyBorder="1"/>
    <xf numFmtId="0" fontId="18" fillId="0" borderId="84" xfId="0" applyFont="1" applyBorder="1"/>
    <xf numFmtId="164" fontId="3" fillId="0" borderId="85" xfId="0" applyNumberFormat="1" applyFont="1" applyBorder="1" applyAlignment="1">
      <alignment horizontal="center"/>
    </xf>
    <xf numFmtId="164" fontId="6" fillId="0" borderId="83" xfId="0" applyNumberFormat="1" applyFont="1" applyBorder="1" applyAlignment="1">
      <alignment horizontal="center"/>
    </xf>
    <xf numFmtId="10" fontId="3" fillId="9" borderId="42" xfId="0" applyNumberFormat="1" applyFont="1" applyFill="1" applyBorder="1" applyAlignment="1">
      <alignment horizontal="center"/>
    </xf>
    <xf numFmtId="166" fontId="3" fillId="10" borderId="27" xfId="0" applyNumberFormat="1" applyFont="1" applyFill="1" applyBorder="1" applyAlignment="1">
      <alignment horizontal="center"/>
    </xf>
    <xf numFmtId="164" fontId="3" fillId="0" borderId="86" xfId="0" applyNumberFormat="1" applyFont="1" applyBorder="1" applyAlignment="1">
      <alignment horizontal="center"/>
    </xf>
    <xf numFmtId="164" fontId="3" fillId="0" borderId="87" xfId="0" applyNumberFormat="1" applyFont="1" applyBorder="1" applyAlignment="1">
      <alignment horizontal="center"/>
    </xf>
    <xf numFmtId="164" fontId="3" fillId="7" borderId="26" xfId="0" applyNumberFormat="1" applyFont="1" applyFill="1" applyBorder="1" applyAlignment="1">
      <alignment horizontal="center"/>
    </xf>
    <xf numFmtId="14" fontId="18" fillId="11" borderId="44" xfId="0" applyNumberFormat="1" applyFont="1" applyFill="1" applyBorder="1"/>
    <xf numFmtId="0" fontId="19" fillId="0" borderId="88" xfId="0" applyFont="1" applyBorder="1"/>
    <xf numFmtId="164" fontId="3" fillId="0" borderId="71" xfId="0" applyNumberFormat="1" applyFont="1" applyBorder="1" applyAlignment="1">
      <alignment horizontal="center"/>
    </xf>
    <xf numFmtId="164" fontId="6" fillId="0" borderId="89" xfId="0" applyNumberFormat="1" applyFont="1" applyBorder="1" applyAlignment="1">
      <alignment horizontal="center"/>
    </xf>
    <xf numFmtId="164" fontId="3" fillId="0" borderId="90" xfId="0" applyNumberFormat="1" applyFont="1" applyBorder="1" applyAlignment="1">
      <alignment horizontal="center"/>
    </xf>
    <xf numFmtId="164" fontId="3" fillId="7" borderId="50" xfId="0" applyNumberFormat="1" applyFont="1" applyFill="1" applyBorder="1" applyAlignment="1">
      <alignment horizontal="center"/>
    </xf>
    <xf numFmtId="164" fontId="6" fillId="0" borderId="89" xfId="0" applyNumberFormat="1" applyFont="1" applyBorder="1" applyAlignment="1">
      <alignment horizontal="center"/>
    </xf>
    <xf numFmtId="10" fontId="3" fillId="9" borderId="48" xfId="0" applyNumberFormat="1" applyFont="1" applyFill="1" applyBorder="1" applyAlignment="1">
      <alignment horizontal="center"/>
    </xf>
    <xf numFmtId="166" fontId="3" fillId="10" borderId="51" xfId="0" applyNumberFormat="1" applyFont="1" applyFill="1" applyBorder="1" applyAlignment="1">
      <alignment horizontal="center"/>
    </xf>
    <xf numFmtId="164" fontId="25" fillId="0" borderId="50" xfId="0" applyNumberFormat="1" applyFont="1" applyBorder="1" applyAlignment="1">
      <alignment horizontal="center"/>
    </xf>
    <xf numFmtId="164" fontId="25" fillId="0" borderId="90" xfId="0" applyNumberFormat="1" applyFont="1" applyBorder="1" applyAlignment="1">
      <alignment horizontal="center"/>
    </xf>
    <xf numFmtId="0" fontId="19" fillId="4" borderId="47" xfId="0" applyFont="1" applyFill="1" applyBorder="1"/>
    <xf numFmtId="164" fontId="3" fillId="4" borderId="45" xfId="0" applyNumberFormat="1" applyFont="1" applyFill="1" applyBorder="1" applyAlignment="1">
      <alignment horizontal="center"/>
    </xf>
    <xf numFmtId="164" fontId="3" fillId="0" borderId="90" xfId="0" applyNumberFormat="1" applyFont="1" applyBorder="1" applyAlignment="1">
      <alignment horizontal="center"/>
    </xf>
    <xf numFmtId="14" fontId="18" fillId="11" borderId="52" xfId="0" applyNumberFormat="1" applyFont="1" applyFill="1" applyBorder="1"/>
    <xf numFmtId="0" fontId="19" fillId="0" borderId="91" xfId="0" applyFont="1" applyBorder="1"/>
    <xf numFmtId="0" fontId="18" fillId="0" borderId="72" xfId="0" applyFont="1" applyBorder="1"/>
    <xf numFmtId="164" fontId="3" fillId="0" borderId="92" xfId="0" applyNumberFormat="1" applyFont="1" applyBorder="1" applyAlignment="1">
      <alignment horizontal="center"/>
    </xf>
    <xf numFmtId="164" fontId="6" fillId="4" borderId="93" xfId="0" applyNumberFormat="1" applyFont="1" applyFill="1" applyBorder="1" applyAlignment="1">
      <alignment horizontal="center"/>
    </xf>
    <xf numFmtId="14" fontId="18" fillId="11" borderId="80" xfId="0" applyNumberFormat="1" applyFont="1" applyFill="1" applyBorder="1"/>
    <xf numFmtId="0" fontId="26" fillId="11" borderId="12" xfId="0" applyFont="1" applyFill="1" applyBorder="1"/>
    <xf numFmtId="0" fontId="18" fillId="11" borderId="35" xfId="0" applyFont="1" applyFill="1" applyBorder="1"/>
    <xf numFmtId="164" fontId="10" fillId="11" borderId="36" xfId="0" applyNumberFormat="1" applyFont="1" applyFill="1" applyBorder="1" applyAlignment="1">
      <alignment horizontal="center"/>
    </xf>
    <xf numFmtId="164" fontId="11" fillId="11" borderId="12" xfId="0" applyNumberFormat="1" applyFont="1" applyFill="1" applyBorder="1" applyAlignment="1">
      <alignment horizontal="center"/>
    </xf>
    <xf numFmtId="10" fontId="11" fillId="11" borderId="19" xfId="0" applyNumberFormat="1" applyFont="1" applyFill="1" applyBorder="1" applyAlignment="1">
      <alignment horizontal="center"/>
    </xf>
    <xf numFmtId="166" fontId="11" fillId="11" borderId="21" xfId="0" applyNumberFormat="1" applyFont="1" applyFill="1" applyBorder="1" applyAlignment="1">
      <alignment horizontal="center"/>
    </xf>
    <xf numFmtId="0" fontId="14" fillId="12" borderId="12" xfId="0" applyFont="1" applyFill="1" applyBorder="1"/>
    <xf numFmtId="14" fontId="14" fillId="12" borderId="17" xfId="0" applyNumberFormat="1" applyFont="1" applyFill="1" applyBorder="1"/>
    <xf numFmtId="0" fontId="5" fillId="12" borderId="13" xfId="0" applyFont="1" applyFill="1" applyBorder="1"/>
    <xf numFmtId="0" fontId="14" fillId="12" borderId="17" xfId="0" applyFont="1" applyFill="1" applyBorder="1"/>
    <xf numFmtId="164" fontId="14" fillId="12" borderId="16" xfId="0" applyNumberFormat="1" applyFont="1" applyFill="1" applyBorder="1" applyAlignment="1">
      <alignment horizontal="center"/>
    </xf>
    <xf numFmtId="164" fontId="14" fillId="12" borderId="13" xfId="0" applyNumberFormat="1" applyFont="1" applyFill="1" applyBorder="1" applyAlignment="1">
      <alignment horizontal="center"/>
    </xf>
    <xf numFmtId="164" fontId="14" fillId="12" borderId="14" xfId="0" applyNumberFormat="1" applyFont="1" applyFill="1" applyBorder="1"/>
    <xf numFmtId="166" fontId="14" fillId="12" borderId="11" xfId="0" applyNumberFormat="1" applyFont="1" applyFill="1" applyBorder="1" applyAlignment="1">
      <alignment horizontal="center"/>
    </xf>
    <xf numFmtId="164" fontId="14" fillId="12" borderId="61" xfId="0" applyNumberFormat="1" applyFont="1" applyFill="1" applyBorder="1" applyAlignment="1">
      <alignment horizontal="center"/>
    </xf>
    <xf numFmtId="164" fontId="14" fillId="12" borderId="62" xfId="0" applyNumberFormat="1" applyFont="1" applyFill="1" applyBorder="1" applyAlignment="1">
      <alignment horizontal="center"/>
    </xf>
    <xf numFmtId="14" fontId="18" fillId="12" borderId="82" xfId="0" applyNumberFormat="1" applyFont="1" applyFill="1" applyBorder="1"/>
    <xf numFmtId="0" fontId="16" fillId="0" borderId="83" xfId="0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6" fillId="4" borderId="94" xfId="0" applyNumberFormat="1" applyFont="1" applyFill="1" applyBorder="1" applyAlignment="1">
      <alignment horizontal="center"/>
    </xf>
    <xf numFmtId="164" fontId="3" fillId="7" borderId="50" xfId="0" applyNumberFormat="1" applyFont="1" applyFill="1" applyBorder="1" applyAlignment="1">
      <alignment horizontal="center"/>
    </xf>
    <xf numFmtId="14" fontId="18" fillId="12" borderId="44" xfId="0" applyNumberFormat="1" applyFont="1" applyFill="1" applyBorder="1"/>
    <xf numFmtId="0" fontId="16" fillId="0" borderId="88" xfId="0" applyFont="1" applyBorder="1" applyAlignment="1">
      <alignment horizontal="center"/>
    </xf>
    <xf numFmtId="164" fontId="3" fillId="0" borderId="46" xfId="0" applyNumberFormat="1" applyFont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0" fontId="27" fillId="0" borderId="0" xfId="0" applyFont="1"/>
    <xf numFmtId="0" fontId="18" fillId="0" borderId="88" xfId="0" applyFont="1" applyBorder="1"/>
    <xf numFmtId="164" fontId="28" fillId="0" borderId="46" xfId="0" applyNumberFormat="1" applyFont="1" applyBorder="1" applyAlignment="1">
      <alignment horizontal="center"/>
    </xf>
    <xf numFmtId="0" fontId="29" fillId="0" borderId="0" xfId="0" applyFont="1"/>
    <xf numFmtId="14" fontId="18" fillId="12" borderId="95" xfId="0" applyNumberFormat="1" applyFont="1" applyFill="1" applyBorder="1"/>
    <xf numFmtId="164" fontId="10" fillId="0" borderId="46" xfId="0" applyNumberFormat="1" applyFont="1" applyBorder="1" applyAlignment="1">
      <alignment horizontal="center"/>
    </xf>
    <xf numFmtId="0" fontId="17" fillId="7" borderId="16" xfId="0" applyFont="1" applyFill="1" applyBorder="1"/>
    <xf numFmtId="14" fontId="18" fillId="12" borderId="96" xfId="0" applyNumberFormat="1" applyFont="1" applyFill="1" applyBorder="1"/>
    <xf numFmtId="0" fontId="19" fillId="7" borderId="28" xfId="0" applyFont="1" applyFill="1" applyBorder="1"/>
    <xf numFmtId="0" fontId="18" fillId="7" borderId="28" xfId="0" applyFont="1" applyFill="1" applyBorder="1"/>
    <xf numFmtId="164" fontId="10" fillId="7" borderId="29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164" fontId="3" fillId="7" borderId="31" xfId="0" applyNumberFormat="1" applyFont="1" applyFill="1" applyBorder="1" applyAlignment="1">
      <alignment horizontal="center"/>
    </xf>
    <xf numFmtId="0" fontId="4" fillId="7" borderId="16" xfId="0" applyFont="1" applyFill="1" applyBorder="1"/>
    <xf numFmtId="0" fontId="21" fillId="7" borderId="16" xfId="0" applyFont="1" applyFill="1" applyBorder="1"/>
    <xf numFmtId="14" fontId="18" fillId="12" borderId="80" xfId="0" applyNumberFormat="1" applyFont="1" applyFill="1" applyBorder="1"/>
    <xf numFmtId="0" fontId="26" fillId="12" borderId="12" xfId="0" applyFont="1" applyFill="1" applyBorder="1"/>
    <xf numFmtId="0" fontId="18" fillId="12" borderId="35" xfId="0" applyFont="1" applyFill="1" applyBorder="1"/>
    <xf numFmtId="164" fontId="10" fillId="12" borderId="36" xfId="0" applyNumberFormat="1" applyFont="1" applyFill="1" applyBorder="1" applyAlignment="1">
      <alignment horizontal="center"/>
    </xf>
    <xf numFmtId="164" fontId="11" fillId="12" borderId="12" xfId="0" applyNumberFormat="1" applyFont="1" applyFill="1" applyBorder="1" applyAlignment="1">
      <alignment horizontal="center" vertical="center"/>
    </xf>
    <xf numFmtId="10" fontId="11" fillId="12" borderId="35" xfId="0" applyNumberFormat="1" applyFont="1" applyFill="1" applyBorder="1" applyAlignment="1">
      <alignment horizontal="center" vertical="center"/>
    </xf>
    <xf numFmtId="166" fontId="11" fillId="12" borderId="60" xfId="0" applyNumberFormat="1" applyFont="1" applyFill="1" applyBorder="1" applyAlignment="1">
      <alignment horizontal="center"/>
    </xf>
    <xf numFmtId="164" fontId="6" fillId="12" borderId="37" xfId="0" applyNumberFormat="1" applyFont="1" applyFill="1" applyBorder="1" applyAlignment="1">
      <alignment horizontal="center" vertical="center"/>
    </xf>
    <xf numFmtId="0" fontId="14" fillId="13" borderId="12" xfId="0" applyFont="1" applyFill="1" applyBorder="1"/>
    <xf numFmtId="14" fontId="14" fillId="13" borderId="35" xfId="0" applyNumberFormat="1" applyFont="1" applyFill="1" applyBorder="1"/>
    <xf numFmtId="0" fontId="5" fillId="13" borderId="80" xfId="0" applyFont="1" applyFill="1" applyBorder="1"/>
    <xf numFmtId="0" fontId="14" fillId="13" borderId="97" xfId="0" applyFont="1" applyFill="1" applyBorder="1"/>
    <xf numFmtId="164" fontId="14" fillId="13" borderId="79" xfId="0" applyNumberFormat="1" applyFont="1" applyFill="1" applyBorder="1" applyAlignment="1">
      <alignment horizontal="center"/>
    </xf>
    <xf numFmtId="164" fontId="14" fillId="13" borderId="80" xfId="0" applyNumberFormat="1" applyFont="1" applyFill="1" applyBorder="1" applyAlignment="1">
      <alignment horizontal="center"/>
    </xf>
    <xf numFmtId="164" fontId="14" fillId="13" borderId="98" xfId="0" applyNumberFormat="1" applyFont="1" applyFill="1" applyBorder="1"/>
    <xf numFmtId="166" fontId="14" fillId="13" borderId="99" xfId="0" applyNumberFormat="1" applyFont="1" applyFill="1" applyBorder="1" applyAlignment="1">
      <alignment horizontal="center"/>
    </xf>
    <xf numFmtId="164" fontId="10" fillId="13" borderId="61" xfId="0" applyNumberFormat="1" applyFont="1" applyFill="1" applyBorder="1" applyAlignment="1">
      <alignment horizontal="center"/>
    </xf>
    <xf numFmtId="164" fontId="10" fillId="13" borderId="62" xfId="0" applyNumberFormat="1" applyFont="1" applyFill="1" applyBorder="1" applyAlignment="1">
      <alignment horizontal="center"/>
    </xf>
    <xf numFmtId="164" fontId="10" fillId="13" borderId="62" xfId="0" applyNumberFormat="1" applyFont="1" applyFill="1" applyBorder="1" applyAlignment="1">
      <alignment horizontal="center"/>
    </xf>
    <xf numFmtId="0" fontId="27" fillId="4" borderId="13" xfId="0" applyFont="1" applyFill="1" applyBorder="1"/>
    <xf numFmtId="14" fontId="18" fillId="13" borderId="35" xfId="0" applyNumberFormat="1" applyFont="1" applyFill="1" applyBorder="1"/>
    <xf numFmtId="0" fontId="19" fillId="13" borderId="13" xfId="0" applyFont="1" applyFill="1" applyBorder="1"/>
    <xf numFmtId="0" fontId="16" fillId="13" borderId="17" xfId="0" applyFont="1" applyFill="1" applyBorder="1" applyAlignment="1">
      <alignment horizontal="center"/>
    </xf>
    <xf numFmtId="164" fontId="3" fillId="13" borderId="7" xfId="0" applyNumberFormat="1" applyFont="1" applyFill="1" applyBorder="1" applyAlignment="1">
      <alignment horizontal="center"/>
    </xf>
    <xf numFmtId="164" fontId="11" fillId="13" borderId="13" xfId="0" applyNumberFormat="1" applyFont="1" applyFill="1" applyBorder="1" applyAlignment="1">
      <alignment horizontal="center"/>
    </xf>
    <xf numFmtId="10" fontId="3" fillId="13" borderId="14" xfId="0" applyNumberFormat="1" applyFont="1" applyFill="1" applyBorder="1" applyAlignment="1">
      <alignment horizontal="center"/>
    </xf>
    <xf numFmtId="166" fontId="11" fillId="13" borderId="11" xfId="0" applyNumberFormat="1" applyFont="1" applyFill="1" applyBorder="1" applyAlignment="1">
      <alignment horizontal="center"/>
    </xf>
    <xf numFmtId="164" fontId="3" fillId="13" borderId="15" xfId="0" applyNumberFormat="1" applyFont="1" applyFill="1" applyBorder="1" applyAlignment="1">
      <alignment horizontal="center"/>
    </xf>
    <xf numFmtId="164" fontId="3" fillId="13" borderId="15" xfId="0" applyNumberFormat="1" applyFont="1" applyFill="1" applyBorder="1" applyAlignment="1">
      <alignment horizontal="center"/>
    </xf>
    <xf numFmtId="164" fontId="3" fillId="13" borderId="100" xfId="0" applyNumberFormat="1" applyFont="1" applyFill="1" applyBorder="1" applyAlignment="1">
      <alignment horizontal="center"/>
    </xf>
    <xf numFmtId="0" fontId="14" fillId="14" borderId="12" xfId="0" applyFont="1" applyFill="1" applyBorder="1"/>
    <xf numFmtId="14" fontId="14" fillId="14" borderId="35" xfId="0" applyNumberFormat="1" applyFont="1" applyFill="1" applyBorder="1"/>
    <xf numFmtId="0" fontId="5" fillId="14" borderId="36" xfId="0" applyFont="1" applyFill="1" applyBorder="1"/>
    <xf numFmtId="0" fontId="14" fillId="14" borderId="35" xfId="0" applyFont="1" applyFill="1" applyBorder="1"/>
    <xf numFmtId="164" fontId="14" fillId="14" borderId="35" xfId="0" applyNumberFormat="1" applyFont="1" applyFill="1" applyBorder="1" applyAlignment="1">
      <alignment horizontal="center"/>
    </xf>
    <xf numFmtId="164" fontId="14" fillId="14" borderId="7" xfId="0" applyNumberFormat="1" applyFont="1" applyFill="1" applyBorder="1" applyAlignment="1">
      <alignment horizontal="center"/>
    </xf>
    <xf numFmtId="164" fontId="14" fillId="14" borderId="19" xfId="0" applyNumberFormat="1" applyFont="1" applyFill="1" applyBorder="1"/>
    <xf numFmtId="166" fontId="14" fillId="14" borderId="21" xfId="0" applyNumberFormat="1" applyFont="1" applyFill="1" applyBorder="1" applyAlignment="1">
      <alignment horizontal="center"/>
    </xf>
    <xf numFmtId="164" fontId="14" fillId="14" borderId="37" xfId="0" applyNumberFormat="1" applyFont="1" applyFill="1" applyBorder="1" applyAlignment="1">
      <alignment horizontal="center"/>
    </xf>
    <xf numFmtId="164" fontId="14" fillId="14" borderId="20" xfId="0" applyNumberFormat="1" applyFont="1" applyFill="1" applyBorder="1" applyAlignment="1">
      <alignment horizontal="center"/>
    </xf>
    <xf numFmtId="164" fontId="14" fillId="14" borderId="21" xfId="0" applyNumberFormat="1" applyFont="1" applyFill="1" applyBorder="1" applyAlignment="1">
      <alignment horizontal="center"/>
    </xf>
    <xf numFmtId="0" fontId="10" fillId="0" borderId="0" xfId="0" applyFont="1"/>
    <xf numFmtId="49" fontId="18" fillId="14" borderId="82" xfId="0" applyNumberFormat="1" applyFont="1" applyFill="1" applyBorder="1"/>
    <xf numFmtId="0" fontId="16" fillId="0" borderId="84" xfId="0" applyFont="1" applyBorder="1" applyAlignment="1">
      <alignment horizontal="center"/>
    </xf>
    <xf numFmtId="10" fontId="3" fillId="9" borderId="25" xfId="0" applyNumberFormat="1" applyFont="1" applyFill="1" applyBorder="1" applyAlignment="1">
      <alignment horizontal="center"/>
    </xf>
    <xf numFmtId="164" fontId="3" fillId="0" borderId="87" xfId="0" applyNumberFormat="1" applyFont="1" applyBorder="1" applyAlignment="1">
      <alignment horizontal="center"/>
    </xf>
    <xf numFmtId="49" fontId="18" fillId="14" borderId="44" xfId="0" applyNumberFormat="1" applyFont="1" applyFill="1" applyBorder="1"/>
    <xf numFmtId="0" fontId="19" fillId="0" borderId="88" xfId="0" applyFont="1" applyBorder="1" applyAlignment="1"/>
    <xf numFmtId="164" fontId="6" fillId="4" borderId="40" xfId="0" applyNumberFormat="1" applyFont="1" applyFill="1" applyBorder="1" applyAlignment="1">
      <alignment horizontal="center"/>
    </xf>
    <xf numFmtId="10" fontId="3" fillId="9" borderId="101" xfId="0" applyNumberFormat="1" applyFont="1" applyFill="1" applyBorder="1" applyAlignment="1">
      <alignment horizontal="center"/>
    </xf>
    <xf numFmtId="164" fontId="3" fillId="0" borderId="86" xfId="0" applyNumberFormat="1" applyFont="1" applyBorder="1" applyAlignment="1">
      <alignment horizontal="center"/>
    </xf>
    <xf numFmtId="164" fontId="3" fillId="7" borderId="26" xfId="0" applyNumberFormat="1" applyFont="1" applyFill="1" applyBorder="1" applyAlignment="1">
      <alignment horizontal="center"/>
    </xf>
    <xf numFmtId="164" fontId="6" fillId="4" borderId="102" xfId="0" applyNumberFormat="1" applyFont="1" applyFill="1" applyBorder="1" applyAlignment="1">
      <alignment horizontal="center"/>
    </xf>
    <xf numFmtId="0" fontId="19" fillId="0" borderId="103" xfId="0" applyFont="1" applyBorder="1"/>
    <xf numFmtId="0" fontId="16" fillId="0" borderId="72" xfId="0" applyFont="1" applyBorder="1" applyAlignment="1">
      <alignment horizontal="center"/>
    </xf>
    <xf numFmtId="164" fontId="3" fillId="0" borderId="104" xfId="0" applyNumberFormat="1" applyFont="1" applyBorder="1" applyAlignment="1">
      <alignment horizontal="center"/>
    </xf>
    <xf numFmtId="164" fontId="3" fillId="0" borderId="73" xfId="0" applyNumberFormat="1" applyFont="1" applyBorder="1" applyAlignment="1">
      <alignment horizontal="center"/>
    </xf>
    <xf numFmtId="164" fontId="3" fillId="7" borderId="32" xfId="0" applyNumberFormat="1" applyFont="1" applyFill="1" applyBorder="1" applyAlignment="1">
      <alignment horizontal="center"/>
    </xf>
    <xf numFmtId="164" fontId="4" fillId="0" borderId="92" xfId="0" applyNumberFormat="1" applyFont="1" applyBorder="1" applyAlignment="1">
      <alignment horizontal="center"/>
    </xf>
    <xf numFmtId="164" fontId="6" fillId="4" borderId="96" xfId="0" applyNumberFormat="1" applyFont="1" applyFill="1" applyBorder="1" applyAlignment="1">
      <alignment horizontal="center"/>
    </xf>
    <xf numFmtId="10" fontId="3" fillId="9" borderId="105" xfId="0" applyNumberFormat="1" applyFont="1" applyFill="1" applyBorder="1" applyAlignment="1">
      <alignment horizontal="center"/>
    </xf>
    <xf numFmtId="164" fontId="3" fillId="0" borderId="106" xfId="0" applyNumberFormat="1" applyFont="1" applyBorder="1" applyAlignment="1">
      <alignment horizontal="center"/>
    </xf>
    <xf numFmtId="164" fontId="3" fillId="0" borderId="107" xfId="0" applyNumberFormat="1" applyFont="1" applyBorder="1" applyAlignment="1">
      <alignment horizontal="center"/>
    </xf>
    <xf numFmtId="164" fontId="3" fillId="0" borderId="107" xfId="0" applyNumberFormat="1" applyFont="1" applyBorder="1" applyAlignment="1">
      <alignment horizontal="center"/>
    </xf>
    <xf numFmtId="164" fontId="3" fillId="7" borderId="108" xfId="0" applyNumberFormat="1" applyFont="1" applyFill="1" applyBorder="1" applyAlignment="1">
      <alignment horizontal="center"/>
    </xf>
    <xf numFmtId="49" fontId="18" fillId="14" borderId="12" xfId="0" applyNumberFormat="1" applyFont="1" applyFill="1" applyBorder="1"/>
    <xf numFmtId="0" fontId="30" fillId="14" borderId="12" xfId="0" applyFont="1" applyFill="1" applyBorder="1"/>
    <xf numFmtId="0" fontId="18" fillId="14" borderId="35" xfId="0" applyFont="1" applyFill="1" applyBorder="1"/>
    <xf numFmtId="164" fontId="10" fillId="14" borderId="36" xfId="0" applyNumberFormat="1" applyFont="1" applyFill="1" applyBorder="1" applyAlignment="1">
      <alignment horizontal="center"/>
    </xf>
    <xf numFmtId="164" fontId="11" fillId="14" borderId="80" xfId="0" applyNumberFormat="1" applyFont="1" applyFill="1" applyBorder="1" applyAlignment="1">
      <alignment horizontal="center" vertical="center"/>
    </xf>
    <xf numFmtId="10" fontId="11" fillId="14" borderId="19" xfId="0" applyNumberFormat="1" applyFont="1" applyFill="1" applyBorder="1" applyAlignment="1">
      <alignment horizontal="center" vertical="center"/>
    </xf>
    <xf numFmtId="166" fontId="11" fillId="14" borderId="21" xfId="0" applyNumberFormat="1" applyFont="1" applyFill="1" applyBorder="1" applyAlignment="1">
      <alignment horizontal="center"/>
    </xf>
    <xf numFmtId="164" fontId="6" fillId="14" borderId="37" xfId="0" applyNumberFormat="1" applyFont="1" applyFill="1" applyBorder="1" applyAlignment="1">
      <alignment horizontal="center" vertical="center"/>
    </xf>
    <xf numFmtId="164" fontId="6" fillId="14" borderId="60" xfId="0" applyNumberFormat="1" applyFont="1" applyFill="1" applyBorder="1" applyAlignment="1">
      <alignment horizontal="center" vertical="center"/>
    </xf>
    <xf numFmtId="0" fontId="14" fillId="15" borderId="12" xfId="0" applyFont="1" applyFill="1" applyBorder="1"/>
    <xf numFmtId="49" fontId="14" fillId="15" borderId="35" xfId="0" applyNumberFormat="1" applyFont="1" applyFill="1" applyBorder="1"/>
    <xf numFmtId="0" fontId="5" fillId="15" borderId="12" xfId="0" applyFont="1" applyFill="1" applyBorder="1" applyAlignment="1">
      <alignment wrapText="1"/>
    </xf>
    <xf numFmtId="0" fontId="14" fillId="15" borderId="35" xfId="0" applyFont="1" applyFill="1" applyBorder="1" applyAlignment="1">
      <alignment wrapText="1"/>
    </xf>
    <xf numFmtId="164" fontId="14" fillId="15" borderId="16" xfId="0" applyNumberFormat="1" applyFont="1" applyFill="1" applyBorder="1" applyAlignment="1">
      <alignment horizontal="center"/>
    </xf>
    <xf numFmtId="164" fontId="14" fillId="15" borderId="13" xfId="0" applyNumberFormat="1" applyFont="1" applyFill="1" applyBorder="1" applyAlignment="1">
      <alignment horizontal="center"/>
    </xf>
    <xf numFmtId="164" fontId="14" fillId="15" borderId="19" xfId="0" applyNumberFormat="1" applyFont="1" applyFill="1" applyBorder="1"/>
    <xf numFmtId="166" fontId="14" fillId="15" borderId="21" xfId="0" applyNumberFormat="1" applyFont="1" applyFill="1" applyBorder="1" applyAlignment="1">
      <alignment horizontal="center"/>
    </xf>
    <xf numFmtId="164" fontId="14" fillId="15" borderId="37" xfId="0" applyNumberFormat="1" applyFont="1" applyFill="1" applyBorder="1" applyAlignment="1">
      <alignment horizontal="center"/>
    </xf>
    <xf numFmtId="164" fontId="14" fillId="15" borderId="20" xfId="0" applyNumberFormat="1" applyFont="1" applyFill="1" applyBorder="1" applyAlignment="1">
      <alignment horizontal="center"/>
    </xf>
    <xf numFmtId="49" fontId="18" fillId="15" borderId="82" xfId="0" applyNumberFormat="1" applyFont="1" applyFill="1" applyBorder="1"/>
    <xf numFmtId="0" fontId="19" fillId="0" borderId="83" xfId="0" applyFont="1" applyBorder="1" applyAlignment="1">
      <alignment wrapText="1"/>
    </xf>
    <xf numFmtId="0" fontId="16" fillId="0" borderId="84" xfId="0" applyFont="1" applyBorder="1" applyAlignment="1">
      <alignment horizontal="center" wrapText="1"/>
    </xf>
    <xf numFmtId="164" fontId="3" fillId="0" borderId="109" xfId="0" applyNumberFormat="1" applyFont="1" applyBorder="1" applyAlignment="1">
      <alignment horizontal="center"/>
    </xf>
    <xf numFmtId="49" fontId="18" fillId="15" borderId="44" xfId="0" applyNumberFormat="1" applyFont="1" applyFill="1" applyBorder="1"/>
    <xf numFmtId="0" fontId="19" fillId="0" borderId="89" xfId="0" applyFont="1" applyBorder="1" applyAlignment="1">
      <alignment wrapText="1"/>
    </xf>
    <xf numFmtId="0" fontId="16" fillId="0" borderId="46" xfId="0" applyFont="1" applyBorder="1" applyAlignment="1">
      <alignment horizontal="center" wrapText="1"/>
    </xf>
    <xf numFmtId="0" fontId="19" fillId="0" borderId="88" xfId="0" applyFont="1" applyBorder="1" applyAlignment="1">
      <alignment wrapText="1"/>
    </xf>
    <xf numFmtId="0" fontId="19" fillId="0" borderId="88" xfId="0" applyFont="1" applyBorder="1" applyAlignment="1">
      <alignment wrapText="1"/>
    </xf>
    <xf numFmtId="164" fontId="3" fillId="0" borderId="110" xfId="0" applyNumberFormat="1" applyFont="1" applyBorder="1" applyAlignment="1">
      <alignment horizontal="center"/>
    </xf>
    <xf numFmtId="49" fontId="18" fillId="15" borderId="95" xfId="0" applyNumberFormat="1" applyFont="1" applyFill="1" applyBorder="1"/>
    <xf numFmtId="164" fontId="4" fillId="0" borderId="111" xfId="0" applyNumberFormat="1" applyFont="1" applyBorder="1" applyAlignment="1">
      <alignment horizontal="center"/>
    </xf>
    <xf numFmtId="14" fontId="18" fillId="15" borderId="17" xfId="0" applyNumberFormat="1" applyFont="1" applyFill="1" applyBorder="1"/>
    <xf numFmtId="0" fontId="30" fillId="15" borderId="13" xfId="0" applyFont="1" applyFill="1" applyBorder="1" applyAlignment="1">
      <alignment wrapText="1"/>
    </xf>
    <xf numFmtId="0" fontId="18" fillId="15" borderId="17" xfId="0" applyFont="1" applyFill="1" applyBorder="1" applyAlignment="1">
      <alignment wrapText="1"/>
    </xf>
    <xf numFmtId="164" fontId="4" fillId="15" borderId="60" xfId="0" applyNumberFormat="1" applyFont="1" applyFill="1" applyBorder="1" applyAlignment="1">
      <alignment horizontal="center"/>
    </xf>
    <xf numFmtId="164" fontId="11" fillId="15" borderId="80" xfId="0" applyNumberFormat="1" applyFont="1" applyFill="1" applyBorder="1" applyAlignment="1">
      <alignment horizontal="center" vertical="center"/>
    </xf>
    <xf numFmtId="10" fontId="11" fillId="15" borderId="19" xfId="0" applyNumberFormat="1" applyFont="1" applyFill="1" applyBorder="1" applyAlignment="1">
      <alignment horizontal="center" vertical="center"/>
    </xf>
    <xf numFmtId="167" fontId="11" fillId="15" borderId="21" xfId="0" applyNumberFormat="1" applyFont="1" applyFill="1" applyBorder="1" applyAlignment="1">
      <alignment horizontal="center" vertical="center"/>
    </xf>
    <xf numFmtId="164" fontId="6" fillId="15" borderId="61" xfId="0" applyNumberFormat="1" applyFont="1" applyFill="1" applyBorder="1" applyAlignment="1">
      <alignment horizontal="center" vertical="center"/>
    </xf>
    <xf numFmtId="0" fontId="14" fillId="16" borderId="80" xfId="0" applyFont="1" applyFill="1" applyBorder="1" applyAlignment="1">
      <alignment horizontal="left" vertical="center"/>
    </xf>
    <xf numFmtId="14" fontId="14" fillId="16" borderId="17" xfId="0" applyNumberFormat="1" applyFont="1" applyFill="1" applyBorder="1" applyAlignment="1">
      <alignment horizontal="left" vertical="center"/>
    </xf>
    <xf numFmtId="0" fontId="5" fillId="16" borderId="13" xfId="0" applyFont="1" applyFill="1" applyBorder="1" applyAlignment="1">
      <alignment horizontal="left" vertical="center" wrapText="1"/>
    </xf>
    <xf numFmtId="0" fontId="14" fillId="16" borderId="17" xfId="0" applyFont="1" applyFill="1" applyBorder="1" applyAlignment="1">
      <alignment horizontal="left" vertical="center" wrapText="1"/>
    </xf>
    <xf numFmtId="164" fontId="14" fillId="16" borderId="100" xfId="0" applyNumberFormat="1" applyFont="1" applyFill="1" applyBorder="1" applyAlignment="1">
      <alignment horizontal="center" vertical="center"/>
    </xf>
    <xf numFmtId="164" fontId="14" fillId="16" borderId="13" xfId="0" applyNumberFormat="1" applyFont="1" applyFill="1" applyBorder="1" applyAlignment="1">
      <alignment horizontal="center" vertical="center"/>
    </xf>
    <xf numFmtId="164" fontId="14" fillId="16" borderId="14" xfId="0" applyNumberFormat="1" applyFont="1" applyFill="1" applyBorder="1" applyAlignment="1">
      <alignment horizontal="left" vertical="center"/>
    </xf>
    <xf numFmtId="10" fontId="14" fillId="16" borderId="11" xfId="0" applyNumberFormat="1" applyFont="1" applyFill="1" applyBorder="1" applyAlignment="1">
      <alignment horizontal="left" vertical="center"/>
    </xf>
    <xf numFmtId="164" fontId="14" fillId="16" borderId="61" xfId="0" applyNumberFormat="1" applyFont="1" applyFill="1" applyBorder="1" applyAlignment="1">
      <alignment horizontal="center" vertical="center"/>
    </xf>
    <xf numFmtId="164" fontId="14" fillId="16" borderId="62" xfId="0" applyNumberFormat="1" applyFont="1" applyFill="1" applyBorder="1" applyAlignment="1">
      <alignment horizontal="center" vertical="center"/>
    </xf>
    <xf numFmtId="49" fontId="18" fillId="16" borderId="13" xfId="0" applyNumberFormat="1" applyFont="1" applyFill="1" applyBorder="1"/>
    <xf numFmtId="0" fontId="19" fillId="4" borderId="22" xfId="0" applyFont="1" applyFill="1" applyBorder="1" applyAlignment="1">
      <alignment wrapText="1"/>
    </xf>
    <xf numFmtId="0" fontId="14" fillId="4" borderId="23" xfId="0" applyFont="1" applyFill="1" applyBorder="1" applyAlignment="1">
      <alignment horizontal="center" wrapText="1"/>
    </xf>
    <xf numFmtId="164" fontId="10" fillId="4" borderId="94" xfId="0" applyNumberFormat="1" applyFont="1" applyFill="1" applyBorder="1" applyAlignment="1">
      <alignment horizontal="center"/>
    </xf>
    <xf numFmtId="49" fontId="18" fillId="16" borderId="47" xfId="0" applyNumberFormat="1" applyFont="1" applyFill="1" applyBorder="1"/>
    <xf numFmtId="0" fontId="14" fillId="4" borderId="46" xfId="0" applyFont="1" applyFill="1" applyBorder="1" applyAlignment="1">
      <alignment horizontal="center" wrapText="1"/>
    </xf>
    <xf numFmtId="164" fontId="10" fillId="4" borderId="45" xfId="0" applyNumberFormat="1" applyFont="1" applyFill="1" applyBorder="1" applyAlignment="1">
      <alignment horizontal="center"/>
    </xf>
    <xf numFmtId="0" fontId="19" fillId="4" borderId="28" xfId="0" applyFont="1" applyFill="1" applyBorder="1" applyAlignment="1">
      <alignment horizontal="left"/>
    </xf>
    <xf numFmtId="164" fontId="10" fillId="4" borderId="53" xfId="0" applyNumberFormat="1" applyFont="1" applyFill="1" applyBorder="1" applyAlignment="1">
      <alignment horizontal="center"/>
    </xf>
    <xf numFmtId="0" fontId="19" fillId="4" borderId="47" xfId="0" applyFont="1" applyFill="1" applyBorder="1" applyAlignment="1">
      <alignment horizontal="left"/>
    </xf>
    <xf numFmtId="0" fontId="14" fillId="4" borderId="29" xfId="0" applyFont="1" applyFill="1" applyBorder="1" applyAlignment="1">
      <alignment horizontal="center" wrapText="1"/>
    </xf>
    <xf numFmtId="49" fontId="18" fillId="16" borderId="80" xfId="0" applyNumberFormat="1" applyFont="1" applyFill="1" applyBorder="1"/>
    <xf numFmtId="0" fontId="19" fillId="4" borderId="80" xfId="0" applyFont="1" applyFill="1" applyBorder="1" applyAlignment="1">
      <alignment horizontal="left"/>
    </xf>
    <xf numFmtId="0" fontId="14" fillId="4" borderId="96" xfId="0" applyFont="1" applyFill="1" applyBorder="1" applyAlignment="1">
      <alignment horizontal="center" wrapText="1"/>
    </xf>
    <xf numFmtId="164" fontId="10" fillId="4" borderId="79" xfId="0" applyNumberFormat="1" applyFont="1" applyFill="1" applyBorder="1" applyAlignment="1">
      <alignment horizontal="center"/>
    </xf>
    <xf numFmtId="14" fontId="18" fillId="16" borderId="97" xfId="0" applyNumberFormat="1" applyFont="1" applyFill="1" applyBorder="1"/>
    <xf numFmtId="0" fontId="30" fillId="16" borderId="80" xfId="0" applyFont="1" applyFill="1" applyBorder="1" applyAlignment="1">
      <alignment wrapText="1"/>
    </xf>
    <xf numFmtId="0" fontId="18" fillId="16" borderId="97" xfId="0" applyFont="1" applyFill="1" applyBorder="1" applyAlignment="1">
      <alignment wrapText="1"/>
    </xf>
    <xf numFmtId="164" fontId="4" fillId="16" borderId="79" xfId="0" applyNumberFormat="1" applyFont="1" applyFill="1" applyBorder="1" applyAlignment="1">
      <alignment horizontal="center"/>
    </xf>
    <xf numFmtId="164" fontId="11" fillId="16" borderId="80" xfId="0" applyNumberFormat="1" applyFont="1" applyFill="1" applyBorder="1" applyAlignment="1">
      <alignment horizontal="center" vertical="center"/>
    </xf>
    <xf numFmtId="10" fontId="11" fillId="16" borderId="81" xfId="0" applyNumberFormat="1" applyFont="1" applyFill="1" applyBorder="1" applyAlignment="1">
      <alignment horizontal="center" vertical="center"/>
    </xf>
    <xf numFmtId="164" fontId="11" fillId="16" borderId="63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6" borderId="20" xfId="0" applyNumberFormat="1" applyFont="1" applyFill="1" applyBorder="1" applyAlignment="1">
      <alignment horizontal="center" vertical="center"/>
    </xf>
    <xf numFmtId="0" fontId="14" fillId="17" borderId="13" xfId="0" applyFont="1" applyFill="1" applyBorder="1" applyAlignment="1">
      <alignment vertical="center"/>
    </xf>
    <xf numFmtId="0" fontId="14" fillId="17" borderId="35" xfId="0" applyFont="1" applyFill="1" applyBorder="1" applyAlignment="1">
      <alignment vertical="center"/>
    </xf>
    <xf numFmtId="0" fontId="5" fillId="17" borderId="12" xfId="0" applyFont="1" applyFill="1" applyBorder="1" applyAlignment="1">
      <alignment vertical="center"/>
    </xf>
    <xf numFmtId="164" fontId="14" fillId="17" borderId="16" xfId="0" applyNumberFormat="1" applyFont="1" applyFill="1" applyBorder="1" applyAlignment="1">
      <alignment horizontal="center" vertical="center"/>
    </xf>
    <xf numFmtId="164" fontId="11" fillId="17" borderId="12" xfId="0" applyNumberFormat="1" applyFont="1" applyFill="1" applyBorder="1" applyAlignment="1">
      <alignment horizontal="center" vertical="center"/>
    </xf>
    <xf numFmtId="10" fontId="3" fillId="17" borderId="98" xfId="0" applyNumberFormat="1" applyFont="1" applyFill="1" applyBorder="1" applyAlignment="1">
      <alignment horizontal="center"/>
    </xf>
    <xf numFmtId="166" fontId="11" fillId="17" borderId="99" xfId="0" applyNumberFormat="1" applyFont="1" applyFill="1" applyBorder="1" applyAlignment="1">
      <alignment horizontal="center"/>
    </xf>
    <xf numFmtId="164" fontId="3" fillId="17" borderId="31" xfId="0" applyNumberFormat="1" applyFont="1" applyFill="1" applyBorder="1" applyAlignment="1">
      <alignment horizontal="center"/>
    </xf>
    <xf numFmtId="164" fontId="3" fillId="17" borderId="31" xfId="0" applyNumberFormat="1" applyFont="1" applyFill="1" applyBorder="1" applyAlignment="1">
      <alignment horizontal="center"/>
    </xf>
    <xf numFmtId="0" fontId="32" fillId="18" borderId="97" xfId="0" applyFont="1" applyFill="1" applyBorder="1" applyAlignment="1">
      <alignment horizontal="center"/>
    </xf>
    <xf numFmtId="0" fontId="32" fillId="18" borderId="36" xfId="0" applyFont="1" applyFill="1" applyBorder="1" applyAlignment="1">
      <alignment horizontal="center"/>
    </xf>
    <xf numFmtId="164" fontId="32" fillId="18" borderId="12" xfId="0" applyNumberFormat="1" applyFont="1" applyFill="1" applyBorder="1" applyAlignment="1">
      <alignment horizontal="center"/>
    </xf>
    <xf numFmtId="164" fontId="32" fillId="18" borderId="19" xfId="0" applyNumberFormat="1" applyFont="1" applyFill="1" applyBorder="1" applyAlignment="1">
      <alignment horizontal="center"/>
    </xf>
    <xf numFmtId="166" fontId="32" fillId="18" borderId="21" xfId="0" applyNumberFormat="1" applyFont="1" applyFill="1" applyBorder="1" applyAlignment="1">
      <alignment horizontal="center"/>
    </xf>
    <xf numFmtId="168" fontId="32" fillId="18" borderId="37" xfId="0" applyNumberFormat="1" applyFont="1" applyFill="1" applyBorder="1" applyAlignment="1">
      <alignment horizontal="center"/>
    </xf>
    <xf numFmtId="168" fontId="32" fillId="18" borderId="20" xfId="0" applyNumberFormat="1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4" borderId="16" xfId="0" applyFont="1" applyFill="1" applyBorder="1"/>
    <xf numFmtId="0" fontId="26" fillId="0" borderId="0" xfId="0" applyFont="1"/>
    <xf numFmtId="0" fontId="18" fillId="4" borderId="16" xfId="0" applyFont="1" applyFill="1" applyBorder="1"/>
    <xf numFmtId="164" fontId="36" fillId="4" borderId="16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4" fontId="32" fillId="4" borderId="16" xfId="0" applyNumberFormat="1" applyFont="1" applyFill="1" applyBorder="1"/>
    <xf numFmtId="10" fontId="36" fillId="4" borderId="16" xfId="0" applyNumberFormat="1" applyFont="1" applyFill="1" applyBorder="1" applyAlignment="1">
      <alignment horizontal="center"/>
    </xf>
    <xf numFmtId="164" fontId="6" fillId="4" borderId="16" xfId="0" applyNumberFormat="1" applyFont="1" applyFill="1" applyBorder="1" applyAlignment="1">
      <alignment horizontal="center"/>
    </xf>
    <xf numFmtId="0" fontId="30" fillId="0" borderId="0" xfId="0" applyFont="1"/>
    <xf numFmtId="166" fontId="18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3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166" fontId="3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9" fillId="0" borderId="0" xfId="0" applyFont="1"/>
    <xf numFmtId="0" fontId="11" fillId="0" borderId="0" xfId="0" applyFont="1"/>
    <xf numFmtId="164" fontId="11" fillId="0" borderId="0" xfId="0" applyNumberFormat="1" applyFont="1"/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0" fillId="0" borderId="0" xfId="0" applyFont="1"/>
    <xf numFmtId="8" fontId="10" fillId="0" borderId="0" xfId="0" applyNumberFormat="1" applyFont="1" applyAlignment="1">
      <alignment horizontal="left"/>
    </xf>
    <xf numFmtId="8" fontId="1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2" fillId="20" borderId="118" xfId="0" applyFont="1" applyFill="1" applyBorder="1" applyAlignment="1">
      <alignment horizontal="left" vertical="center"/>
    </xf>
    <xf numFmtId="0" fontId="13" fillId="20" borderId="119" xfId="0" applyFont="1" applyFill="1" applyBorder="1" applyAlignment="1">
      <alignment horizontal="center" vertical="center"/>
    </xf>
    <xf numFmtId="0" fontId="5" fillId="20" borderId="120" xfId="0" applyFont="1" applyFill="1" applyBorder="1" applyAlignment="1">
      <alignment vertical="center"/>
    </xf>
    <xf numFmtId="0" fontId="4" fillId="20" borderId="35" xfId="0" applyFont="1" applyFill="1" applyBorder="1" applyAlignment="1">
      <alignment horizontal="center" vertical="center"/>
    </xf>
    <xf numFmtId="0" fontId="4" fillId="20" borderId="121" xfId="0" applyFont="1" applyFill="1" applyBorder="1" applyAlignment="1">
      <alignment horizontal="center" vertical="center"/>
    </xf>
    <xf numFmtId="10" fontId="7" fillId="20" borderId="120" xfId="0" applyNumberFormat="1" applyFont="1" applyFill="1" applyBorder="1" applyAlignment="1">
      <alignment horizontal="center" vertical="center"/>
    </xf>
    <xf numFmtId="165" fontId="43" fillId="20" borderId="19" xfId="0" applyNumberFormat="1" applyFont="1" applyFill="1" applyBorder="1" applyAlignment="1">
      <alignment horizontal="center" vertical="center"/>
    </xf>
    <xf numFmtId="165" fontId="43" fillId="20" borderId="20" xfId="0" applyNumberFormat="1" applyFont="1" applyFill="1" applyBorder="1" applyAlignment="1">
      <alignment horizontal="center" vertical="center"/>
    </xf>
    <xf numFmtId="165" fontId="42" fillId="20" borderId="20" xfId="0" applyNumberFormat="1" applyFont="1" applyFill="1" applyBorder="1" applyAlignment="1">
      <alignment horizontal="center" vertical="center"/>
    </xf>
    <xf numFmtId="165" fontId="42" fillId="20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20" borderId="122" xfId="0" applyFont="1" applyFill="1" applyBorder="1" applyAlignment="1">
      <alignment horizontal="center" vertical="center"/>
    </xf>
    <xf numFmtId="0" fontId="19" fillId="4" borderId="94" xfId="0" applyFont="1" applyFill="1" applyBorder="1" applyAlignment="1">
      <alignment vertical="center" wrapText="1"/>
    </xf>
    <xf numFmtId="164" fontId="3" fillId="4" borderId="46" xfId="0" applyNumberFormat="1" applyFont="1" applyFill="1" applyBorder="1" applyAlignment="1">
      <alignment horizontal="center" vertical="center" wrapText="1"/>
    </xf>
    <xf numFmtId="10" fontId="3" fillId="4" borderId="25" xfId="0" applyNumberFormat="1" applyFont="1" applyFill="1" applyBorder="1" applyAlignment="1">
      <alignment horizontal="center"/>
    </xf>
    <xf numFmtId="166" fontId="3" fillId="4" borderId="27" xfId="0" applyNumberFormat="1" applyFont="1" applyFill="1" applyBorder="1" applyAlignment="1">
      <alignment horizontal="center"/>
    </xf>
    <xf numFmtId="164" fontId="3" fillId="0" borderId="86" xfId="0" applyNumberFormat="1" applyFont="1" applyBorder="1" applyAlignment="1">
      <alignment horizontal="center" vertical="center"/>
    </xf>
    <xf numFmtId="164" fontId="3" fillId="0" borderId="87" xfId="0" applyNumberFormat="1" applyFont="1" applyBorder="1" applyAlignment="1">
      <alignment horizontal="center" vertical="center"/>
    </xf>
    <xf numFmtId="164" fontId="25" fillId="0" borderId="87" xfId="0" applyNumberFormat="1" applyFont="1" applyBorder="1" applyAlignment="1">
      <alignment horizontal="center" vertical="center"/>
    </xf>
    <xf numFmtId="164" fontId="3" fillId="0" borderId="73" xfId="0" applyNumberFormat="1" applyFont="1" applyBorder="1" applyAlignment="1">
      <alignment horizontal="center" vertical="center"/>
    </xf>
    <xf numFmtId="164" fontId="3" fillId="7" borderId="27" xfId="0" applyNumberFormat="1" applyFont="1" applyFill="1" applyBorder="1" applyAlignment="1">
      <alignment horizontal="center" vertical="center"/>
    </xf>
    <xf numFmtId="0" fontId="13" fillId="20" borderId="123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166" fontId="3" fillId="4" borderId="27" xfId="0" applyNumberFormat="1" applyFont="1" applyFill="1" applyBorder="1" applyAlignment="1">
      <alignment horizontal="center"/>
    </xf>
    <xf numFmtId="164" fontId="3" fillId="0" borderId="90" xfId="0" applyNumberFormat="1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64" fontId="25" fillId="0" borderId="50" xfId="0" applyNumberFormat="1" applyFont="1" applyBorder="1" applyAlignment="1">
      <alignment horizontal="center" vertical="center"/>
    </xf>
    <xf numFmtId="164" fontId="25" fillId="0" borderId="50" xfId="0" applyNumberFormat="1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64" fontId="3" fillId="7" borderId="51" xfId="0" applyNumberFormat="1" applyFont="1" applyFill="1" applyBorder="1" applyAlignment="1">
      <alignment horizontal="center" vertical="center"/>
    </xf>
    <xf numFmtId="164" fontId="3" fillId="4" borderId="46" xfId="0" applyNumberFormat="1" applyFont="1" applyFill="1" applyBorder="1" applyAlignment="1">
      <alignment horizontal="center" vertical="center" wrapText="1"/>
    </xf>
    <xf numFmtId="164" fontId="4" fillId="4" borderId="46" xfId="0" applyNumberFormat="1" applyFont="1" applyFill="1" applyBorder="1" applyAlignment="1">
      <alignment horizontal="center" vertical="center"/>
    </xf>
    <xf numFmtId="164" fontId="3" fillId="0" borderId="51" xfId="0" applyNumberFormat="1" applyFont="1" applyBorder="1" applyAlignment="1">
      <alignment horizontal="center" vertical="center"/>
    </xf>
    <xf numFmtId="0" fontId="13" fillId="20" borderId="124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vertical="center" wrapText="1"/>
    </xf>
    <xf numFmtId="164" fontId="4" fillId="4" borderId="29" xfId="0" applyNumberFormat="1" applyFont="1" applyFill="1" applyBorder="1" applyAlignment="1">
      <alignment horizontal="center" vertical="center"/>
    </xf>
    <xf numFmtId="10" fontId="3" fillId="4" borderId="31" xfId="0" applyNumberFormat="1" applyFont="1" applyFill="1" applyBorder="1" applyAlignment="1">
      <alignment horizontal="center"/>
    </xf>
    <xf numFmtId="166" fontId="3" fillId="4" borderId="99" xfId="0" applyNumberFormat="1" applyFont="1" applyFill="1" applyBorder="1" applyAlignment="1">
      <alignment horizontal="center"/>
    </xf>
    <xf numFmtId="164" fontId="3" fillId="0" borderId="106" xfId="0" applyNumberFormat="1" applyFont="1" applyBorder="1" applyAlignment="1">
      <alignment horizontal="center" vertical="center"/>
    </xf>
    <xf numFmtId="164" fontId="3" fillId="0" borderId="107" xfId="0" applyNumberFormat="1" applyFont="1" applyBorder="1" applyAlignment="1">
      <alignment horizontal="center" vertical="center"/>
    </xf>
    <xf numFmtId="164" fontId="3" fillId="0" borderId="125" xfId="0" applyNumberFormat="1" applyFont="1" applyBorder="1" applyAlignment="1">
      <alignment horizontal="center" vertical="center"/>
    </xf>
    <xf numFmtId="0" fontId="4" fillId="20" borderId="118" xfId="0" applyFont="1" applyFill="1" applyBorder="1" applyAlignment="1">
      <alignment horizontal="center" vertical="center"/>
    </xf>
    <xf numFmtId="0" fontId="30" fillId="20" borderId="36" xfId="0" applyFont="1" applyFill="1" applyBorder="1" applyAlignment="1">
      <alignment vertical="center" wrapText="1"/>
    </xf>
    <xf numFmtId="164" fontId="11" fillId="20" borderId="35" xfId="0" applyNumberFormat="1" applyFont="1" applyFill="1" applyBorder="1" applyAlignment="1">
      <alignment horizontal="center" vertical="center"/>
    </xf>
    <xf numFmtId="164" fontId="7" fillId="20" borderId="37" xfId="0" applyNumberFormat="1" applyFont="1" applyFill="1" applyBorder="1" applyAlignment="1">
      <alignment horizontal="center" vertical="center"/>
    </xf>
    <xf numFmtId="166" fontId="4" fillId="20" borderId="21" xfId="0" applyNumberFormat="1" applyFont="1" applyFill="1" applyBorder="1" applyAlignment="1">
      <alignment horizontal="center" vertical="center"/>
    </xf>
    <xf numFmtId="164" fontId="3" fillId="20" borderId="15" xfId="0" applyNumberFormat="1" applyFont="1" applyFill="1" applyBorder="1" applyAlignment="1">
      <alignment horizontal="center"/>
    </xf>
    <xf numFmtId="164" fontId="3" fillId="20" borderId="8" xfId="0" applyNumberFormat="1" applyFont="1" applyFill="1" applyBorder="1" applyAlignment="1">
      <alignment horizontal="center"/>
    </xf>
    <xf numFmtId="164" fontId="3" fillId="20" borderId="11" xfId="0" applyNumberFormat="1" applyFont="1" applyFill="1" applyBorder="1" applyAlignment="1">
      <alignment horizontal="center"/>
    </xf>
    <xf numFmtId="0" fontId="42" fillId="21" borderId="12" xfId="0" applyFont="1" applyFill="1" applyBorder="1" applyAlignment="1">
      <alignment horizontal="left" vertical="center"/>
    </xf>
    <xf numFmtId="0" fontId="13" fillId="21" borderId="118" xfId="0" applyFont="1" applyFill="1" applyBorder="1" applyAlignment="1">
      <alignment horizontal="center" vertical="center"/>
    </xf>
    <xf numFmtId="0" fontId="5" fillId="21" borderId="36" xfId="0" applyFont="1" applyFill="1" applyBorder="1" applyAlignment="1">
      <alignment vertical="center"/>
    </xf>
    <xf numFmtId="164" fontId="4" fillId="21" borderId="12" xfId="0" applyNumberFormat="1" applyFont="1" applyFill="1" applyBorder="1" applyAlignment="1">
      <alignment horizontal="center" vertical="center"/>
    </xf>
    <xf numFmtId="164" fontId="7" fillId="21" borderId="19" xfId="0" applyNumberFormat="1" applyFont="1" applyFill="1" applyBorder="1" applyAlignment="1">
      <alignment horizontal="center" vertical="center"/>
    </xf>
    <xf numFmtId="166" fontId="4" fillId="21" borderId="21" xfId="0" applyNumberFormat="1" applyFont="1" applyFill="1" applyBorder="1" applyAlignment="1">
      <alignment horizontal="center"/>
    </xf>
    <xf numFmtId="164" fontId="3" fillId="21" borderId="113" xfId="0" applyNumberFormat="1" applyFont="1" applyFill="1" applyBorder="1" applyAlignment="1">
      <alignment horizontal="center"/>
    </xf>
    <xf numFmtId="164" fontId="3" fillId="21" borderId="57" xfId="0" applyNumberFormat="1" applyFont="1" applyFill="1" applyBorder="1" applyAlignment="1">
      <alignment horizontal="center"/>
    </xf>
    <xf numFmtId="164" fontId="3" fillId="21" borderId="58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3" fillId="21" borderId="126" xfId="0" applyFont="1" applyFill="1" applyBorder="1" applyAlignment="1">
      <alignment horizontal="left" vertical="center"/>
    </xf>
    <xf numFmtId="0" fontId="19" fillId="4" borderId="39" xfId="0" applyFont="1" applyFill="1" applyBorder="1" applyAlignment="1">
      <alignment horizontal="left" vertical="center"/>
    </xf>
    <xf numFmtId="164" fontId="3" fillId="4" borderId="40" xfId="0" applyNumberFormat="1" applyFont="1" applyFill="1" applyBorder="1" applyAlignment="1">
      <alignment horizontal="center" vertical="center" wrapText="1"/>
    </xf>
    <xf numFmtId="164" fontId="3" fillId="4" borderId="65" xfId="0" applyNumberFormat="1" applyFont="1" applyFill="1" applyBorder="1" applyAlignment="1">
      <alignment horizontal="center" vertical="center"/>
    </xf>
    <xf numFmtId="164" fontId="3" fillId="0" borderId="66" xfId="0" applyNumberFormat="1" applyFont="1" applyBorder="1" applyAlignment="1">
      <alignment horizontal="center" vertical="center"/>
    </xf>
    <xf numFmtId="164" fontId="3" fillId="4" borderId="66" xfId="0" applyNumberFormat="1" applyFont="1" applyFill="1" applyBorder="1" applyAlignment="1">
      <alignment horizontal="center" vertical="center"/>
    </xf>
    <xf numFmtId="0" fontId="25" fillId="0" borderId="127" xfId="0" applyFont="1" applyBorder="1"/>
    <xf numFmtId="0" fontId="25" fillId="0" borderId="66" xfId="0" applyFont="1" applyBorder="1"/>
    <xf numFmtId="164" fontId="3" fillId="4" borderId="66" xfId="0" applyNumberFormat="1" applyFont="1" applyFill="1" applyBorder="1" applyAlignment="1">
      <alignment horizontal="center" vertical="center"/>
    </xf>
    <xf numFmtId="164" fontId="3" fillId="7" borderId="67" xfId="0" applyNumberFormat="1" applyFont="1" applyFill="1" applyBorder="1" applyAlignment="1">
      <alignment horizontal="center" vertical="center"/>
    </xf>
    <xf numFmtId="0" fontId="13" fillId="21" borderId="123" xfId="0" applyFont="1" applyFill="1" applyBorder="1" applyAlignment="1">
      <alignment horizontal="left" vertical="center"/>
    </xf>
    <xf numFmtId="0" fontId="19" fillId="4" borderId="45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164" fontId="3" fillId="4" borderId="50" xfId="0" applyNumberFormat="1" applyFont="1" applyFill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0" fontId="19" fillId="0" borderId="71" xfId="0" applyFont="1" applyBorder="1" applyAlignment="1">
      <alignment horizontal="left" vertical="center"/>
    </xf>
    <xf numFmtId="16" fontId="13" fillId="21" borderId="124" xfId="0" applyNumberFormat="1" applyFont="1" applyFill="1" applyBorder="1" applyAlignment="1">
      <alignment horizontal="left" vertical="center" wrapText="1"/>
    </xf>
    <xf numFmtId="0" fontId="19" fillId="0" borderId="92" xfId="0" applyFont="1" applyBorder="1" applyAlignment="1">
      <alignment horizontal="left" vertical="center"/>
    </xf>
    <xf numFmtId="164" fontId="3" fillId="0" borderId="56" xfId="0" applyNumberFormat="1" applyFont="1" applyBorder="1" applyAlignment="1">
      <alignment horizontal="center" vertical="center"/>
    </xf>
    <xf numFmtId="164" fontId="3" fillId="0" borderId="57" xfId="0" applyNumberFormat="1" applyFont="1" applyBorder="1" applyAlignment="1">
      <alignment horizontal="center" vertical="center"/>
    </xf>
    <xf numFmtId="164" fontId="3" fillId="0" borderId="57" xfId="0" applyNumberFormat="1" applyFont="1" applyBorder="1" applyAlignment="1">
      <alignment horizontal="center" vertical="center"/>
    </xf>
    <xf numFmtId="164" fontId="3" fillId="0" borderId="128" xfId="0" applyNumberFormat="1" applyFont="1" applyBorder="1" applyAlignment="1">
      <alignment horizontal="left" vertical="center"/>
    </xf>
    <xf numFmtId="0" fontId="3" fillId="0" borderId="58" xfId="0" applyFont="1" applyBorder="1" applyAlignment="1">
      <alignment horizontal="center"/>
    </xf>
    <xf numFmtId="0" fontId="13" fillId="21" borderId="118" xfId="0" applyFont="1" applyFill="1" applyBorder="1" applyAlignment="1">
      <alignment horizontal="center" vertical="center" wrapText="1"/>
    </xf>
    <xf numFmtId="0" fontId="5" fillId="21" borderId="36" xfId="0" applyFont="1" applyFill="1" applyBorder="1" applyAlignment="1">
      <alignment horizontal="left" vertical="center"/>
    </xf>
    <xf numFmtId="164" fontId="11" fillId="21" borderId="12" xfId="0" applyNumberFormat="1" applyFont="1" applyFill="1" applyBorder="1" applyAlignment="1">
      <alignment horizontal="center" vertical="center" wrapText="1"/>
    </xf>
    <xf numFmtId="164" fontId="7" fillId="21" borderId="19" xfId="0" applyNumberFormat="1" applyFont="1" applyFill="1" applyBorder="1" applyAlignment="1">
      <alignment horizontal="center" vertical="center" wrapText="1"/>
    </xf>
    <xf numFmtId="164" fontId="3" fillId="21" borderId="37" xfId="0" applyNumberFormat="1" applyFont="1" applyFill="1" applyBorder="1" applyAlignment="1">
      <alignment horizontal="center"/>
    </xf>
    <xf numFmtId="164" fontId="3" fillId="21" borderId="20" xfId="0" applyNumberFormat="1" applyFont="1" applyFill="1" applyBorder="1" applyAlignment="1">
      <alignment horizontal="center"/>
    </xf>
    <xf numFmtId="164" fontId="3" fillId="21" borderId="21" xfId="0" applyNumberFormat="1" applyFont="1" applyFill="1" applyBorder="1" applyAlignment="1">
      <alignment horizontal="center"/>
    </xf>
    <xf numFmtId="0" fontId="42" fillId="22" borderId="12" xfId="0" applyFont="1" applyFill="1" applyBorder="1" applyAlignment="1">
      <alignment horizontal="left" vertical="center"/>
    </xf>
    <xf numFmtId="0" fontId="44" fillId="22" borderId="118" xfId="0" applyFont="1" applyFill="1" applyBorder="1" applyAlignment="1">
      <alignment horizontal="left" vertical="center"/>
    </xf>
    <xf numFmtId="0" fontId="5" fillId="22" borderId="36" xfId="0" applyFont="1" applyFill="1" applyBorder="1" applyAlignment="1">
      <alignment horizontal="left" vertical="center"/>
    </xf>
    <xf numFmtId="164" fontId="4" fillId="22" borderId="19" xfId="0" applyNumberFormat="1" applyFont="1" applyFill="1" applyBorder="1" applyAlignment="1">
      <alignment horizontal="center" vertical="center"/>
    </xf>
    <xf numFmtId="164" fontId="7" fillId="22" borderId="62" xfId="0" applyNumberFormat="1" applyFont="1" applyFill="1" applyBorder="1" applyAlignment="1">
      <alignment horizontal="center" vertical="center"/>
    </xf>
    <xf numFmtId="166" fontId="4" fillId="22" borderId="63" xfId="0" applyNumberFormat="1" applyFont="1" applyFill="1" applyBorder="1" applyAlignment="1">
      <alignment horizontal="center"/>
    </xf>
    <xf numFmtId="164" fontId="3" fillId="22" borderId="61" xfId="0" applyNumberFormat="1" applyFont="1" applyFill="1" applyBorder="1" applyAlignment="1">
      <alignment horizontal="center"/>
    </xf>
    <xf numFmtId="164" fontId="3" fillId="22" borderId="62" xfId="0" applyNumberFormat="1" applyFont="1" applyFill="1" applyBorder="1" applyAlignment="1">
      <alignment horizontal="center"/>
    </xf>
    <xf numFmtId="164" fontId="3" fillId="22" borderId="63" xfId="0" applyNumberFormat="1" applyFont="1" applyFill="1" applyBorder="1" applyAlignment="1">
      <alignment horizontal="center"/>
    </xf>
    <xf numFmtId="0" fontId="13" fillId="22" borderId="126" xfId="0" applyFont="1" applyFill="1" applyBorder="1" applyAlignment="1">
      <alignment horizontal="center" vertical="center" wrapText="1"/>
    </xf>
    <xf numFmtId="0" fontId="19" fillId="0" borderId="85" xfId="0" applyFont="1" applyBorder="1"/>
    <xf numFmtId="164" fontId="11" fillId="22" borderId="35" xfId="0" applyNumberFormat="1" applyFont="1" applyFill="1" applyBorder="1" applyAlignment="1">
      <alignment horizontal="center"/>
    </xf>
    <xf numFmtId="164" fontId="25" fillId="0" borderId="87" xfId="0" applyNumberFormat="1" applyFont="1" applyBorder="1" applyAlignment="1">
      <alignment horizontal="center"/>
    </xf>
    <xf numFmtId="164" fontId="3" fillId="0" borderId="129" xfId="0" applyNumberFormat="1" applyFont="1" applyBorder="1" applyAlignment="1">
      <alignment horizontal="center"/>
    </xf>
    <xf numFmtId="0" fontId="42" fillId="23" borderId="12" xfId="0" applyFont="1" applyFill="1" applyBorder="1" applyAlignment="1">
      <alignment horizontal="left" vertical="center"/>
    </xf>
    <xf numFmtId="0" fontId="13" fillId="23" borderId="130" xfId="0" applyFont="1" applyFill="1" applyBorder="1" applyAlignment="1">
      <alignment horizontal="center" vertical="center"/>
    </xf>
    <xf numFmtId="0" fontId="5" fillId="23" borderId="36" xfId="0" applyFont="1" applyFill="1" applyBorder="1" applyAlignment="1">
      <alignment horizontal="left" vertical="center"/>
    </xf>
    <xf numFmtId="164" fontId="4" fillId="23" borderId="19" xfId="0" applyNumberFormat="1" applyFont="1" applyFill="1" applyBorder="1" applyAlignment="1">
      <alignment horizontal="center" vertical="center"/>
    </xf>
    <xf numFmtId="164" fontId="7" fillId="23" borderId="20" xfId="0" applyNumberFormat="1" applyFont="1" applyFill="1" applyBorder="1" applyAlignment="1">
      <alignment horizontal="center" vertical="center"/>
    </xf>
    <xf numFmtId="166" fontId="7" fillId="23" borderId="21" xfId="0" applyNumberFormat="1" applyFont="1" applyFill="1" applyBorder="1" applyAlignment="1">
      <alignment horizontal="center"/>
    </xf>
    <xf numFmtId="164" fontId="3" fillId="23" borderId="37" xfId="0" applyNumberFormat="1" applyFont="1" applyFill="1" applyBorder="1" applyAlignment="1">
      <alignment horizontal="center"/>
    </xf>
    <xf numFmtId="164" fontId="3" fillId="23" borderId="20" xfId="0" applyNumberFormat="1" applyFont="1" applyFill="1" applyBorder="1" applyAlignment="1">
      <alignment horizontal="center"/>
    </xf>
    <xf numFmtId="164" fontId="3" fillId="23" borderId="2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3" fillId="23" borderId="23" xfId="0" applyFont="1" applyFill="1" applyBorder="1" applyAlignment="1">
      <alignment horizontal="center" vertical="center" wrapText="1"/>
    </xf>
    <xf numFmtId="0" fontId="19" fillId="0" borderId="86" xfId="0" applyFont="1" applyBorder="1"/>
    <xf numFmtId="10" fontId="3" fillId="4" borderId="108" xfId="0" applyNumberFormat="1" applyFont="1" applyFill="1" applyBorder="1" applyAlignment="1">
      <alignment horizontal="center"/>
    </xf>
    <xf numFmtId="166" fontId="3" fillId="4" borderId="108" xfId="0" applyNumberFormat="1" applyFont="1" applyFill="1" applyBorder="1" applyAlignment="1">
      <alignment horizontal="center"/>
    </xf>
    <xf numFmtId="164" fontId="3" fillId="0" borderId="129" xfId="0" applyNumberFormat="1" applyFont="1" applyBorder="1" applyAlignment="1">
      <alignment horizontal="center"/>
    </xf>
    <xf numFmtId="49" fontId="13" fillId="23" borderId="96" xfId="0" applyNumberFormat="1" applyFont="1" applyFill="1" applyBorder="1" applyAlignment="1">
      <alignment horizontal="center" vertical="center" wrapText="1"/>
    </xf>
    <xf numFmtId="0" fontId="19" fillId="4" borderId="105" xfId="0" applyFont="1" applyFill="1" applyBorder="1"/>
    <xf numFmtId="0" fontId="25" fillId="0" borderId="107" xfId="0" applyFont="1" applyBorder="1"/>
    <xf numFmtId="164" fontId="3" fillId="7" borderId="33" xfId="0" applyNumberFormat="1" applyFont="1" applyFill="1" applyBorder="1" applyAlignment="1">
      <alignment horizontal="center"/>
    </xf>
    <xf numFmtId="0" fontId="13" fillId="23" borderId="97" xfId="0" applyFont="1" applyFill="1" applyBorder="1" applyAlignment="1">
      <alignment horizontal="center" vertical="center" wrapText="1"/>
    </xf>
    <xf numFmtId="0" fontId="30" fillId="23" borderId="36" xfId="0" applyFont="1" applyFill="1" applyBorder="1" applyAlignment="1">
      <alignment vertical="center"/>
    </xf>
    <xf numFmtId="164" fontId="11" fillId="23" borderId="19" xfId="0" applyNumberFormat="1" applyFont="1" applyFill="1" applyBorder="1" applyAlignment="1">
      <alignment horizontal="center" vertical="center"/>
    </xf>
    <xf numFmtId="166" fontId="4" fillId="23" borderId="21" xfId="0" applyNumberFormat="1" applyFont="1" applyFill="1" applyBorder="1" applyAlignment="1">
      <alignment horizontal="center"/>
    </xf>
    <xf numFmtId="0" fontId="13" fillId="24" borderId="82" xfId="0" applyFont="1" applyFill="1" applyBorder="1" applyAlignment="1">
      <alignment horizontal="center"/>
    </xf>
    <xf numFmtId="0" fontId="19" fillId="0" borderId="71" xfId="0" applyFont="1" applyBorder="1"/>
    <xf numFmtId="164" fontId="3" fillId="0" borderId="72" xfId="0" applyNumberFormat="1" applyFont="1" applyBorder="1" applyAlignment="1">
      <alignment horizontal="center"/>
    </xf>
    <xf numFmtId="0" fontId="42" fillId="7" borderId="16" xfId="0" applyFont="1" applyFill="1" applyBorder="1" applyAlignment="1">
      <alignment horizontal="left" vertical="center"/>
    </xf>
    <xf numFmtId="10" fontId="3" fillId="4" borderId="48" xfId="0" applyNumberFormat="1" applyFont="1" applyFill="1" applyBorder="1" applyAlignment="1">
      <alignment horizontal="center"/>
    </xf>
    <xf numFmtId="164" fontId="6" fillId="7" borderId="32" xfId="0" applyNumberFormat="1" applyFont="1" applyFill="1" applyBorder="1" applyAlignment="1">
      <alignment horizontal="center"/>
    </xf>
    <xf numFmtId="164" fontId="25" fillId="7" borderId="32" xfId="0" applyNumberFormat="1" applyFont="1" applyFill="1" applyBorder="1" applyAlignment="1">
      <alignment horizontal="center"/>
    </xf>
    <xf numFmtId="164" fontId="3" fillId="7" borderId="32" xfId="0" applyNumberFormat="1" applyFont="1" applyFill="1" applyBorder="1" applyAlignment="1">
      <alignment horizontal="center"/>
    </xf>
    <xf numFmtId="164" fontId="6" fillId="7" borderId="99" xfId="0" applyNumberFormat="1" applyFont="1" applyFill="1" applyBorder="1" applyAlignment="1">
      <alignment horizontal="center"/>
    </xf>
    <xf numFmtId="0" fontId="25" fillId="7" borderId="16" xfId="0" applyFont="1" applyFill="1" applyBorder="1"/>
    <xf numFmtId="0" fontId="13" fillId="25" borderId="44" xfId="0" applyFont="1" applyFill="1" applyBorder="1" applyAlignment="1">
      <alignment horizontal="center"/>
    </xf>
    <xf numFmtId="164" fontId="3" fillId="4" borderId="101" xfId="0" applyNumberFormat="1" applyFont="1" applyFill="1" applyBorder="1" applyAlignment="1">
      <alignment horizontal="center"/>
    </xf>
    <xf numFmtId="0" fontId="13" fillId="25" borderId="95" xfId="0" applyFont="1" applyFill="1" applyBorder="1" applyAlignment="1">
      <alignment horizontal="center"/>
    </xf>
    <xf numFmtId="0" fontId="19" fillId="0" borderId="92" xfId="0" applyFont="1" applyBorder="1"/>
    <xf numFmtId="164" fontId="3" fillId="4" borderId="108" xfId="0" applyNumberFormat="1" applyFont="1" applyFill="1" applyBorder="1" applyAlignment="1">
      <alignment horizontal="center"/>
    </xf>
    <xf numFmtId="164" fontId="3" fillId="4" borderId="108" xfId="0" applyNumberFormat="1" applyFont="1" applyFill="1" applyBorder="1" applyAlignment="1">
      <alignment horizontal="center"/>
    </xf>
    <xf numFmtId="0" fontId="13" fillId="19" borderId="12" xfId="0" applyFont="1" applyFill="1" applyBorder="1" applyAlignment="1">
      <alignment horizontal="center"/>
    </xf>
    <xf numFmtId="0" fontId="5" fillId="19" borderId="35" xfId="0" applyFont="1" applyFill="1" applyBorder="1"/>
    <xf numFmtId="164" fontId="3" fillId="19" borderId="37" xfId="0" applyNumberFormat="1" applyFont="1" applyFill="1" applyBorder="1" applyAlignment="1">
      <alignment horizontal="center"/>
    </xf>
    <xf numFmtId="164" fontId="3" fillId="19" borderId="20" xfId="0" applyNumberFormat="1" applyFont="1" applyFill="1" applyBorder="1" applyAlignment="1">
      <alignment horizontal="center"/>
    </xf>
    <xf numFmtId="164" fontId="3" fillId="19" borderId="36" xfId="0" applyNumberFormat="1" applyFont="1" applyFill="1" applyBorder="1" applyAlignment="1">
      <alignment horizontal="center"/>
    </xf>
    <xf numFmtId="164" fontId="3" fillId="19" borderId="21" xfId="0" applyNumberFormat="1" applyFont="1" applyFill="1" applyBorder="1" applyAlignment="1">
      <alignment horizontal="center"/>
    </xf>
    <xf numFmtId="0" fontId="42" fillId="26" borderId="12" xfId="0" applyFont="1" applyFill="1" applyBorder="1" applyAlignment="1">
      <alignment horizontal="left" vertical="center"/>
    </xf>
    <xf numFmtId="0" fontId="42" fillId="26" borderId="97" xfId="0" applyFont="1" applyFill="1" applyBorder="1" applyAlignment="1">
      <alignment horizontal="center" vertical="center"/>
    </xf>
    <xf numFmtId="0" fontId="5" fillId="26" borderId="16" xfId="0" applyFont="1" applyFill="1" applyBorder="1" applyAlignment="1">
      <alignment vertical="center"/>
    </xf>
    <xf numFmtId="164" fontId="4" fillId="26" borderId="97" xfId="0" applyNumberFormat="1" applyFont="1" applyFill="1" applyBorder="1" applyAlignment="1">
      <alignment horizontal="center" vertical="center"/>
    </xf>
    <xf numFmtId="10" fontId="7" fillId="26" borderId="61" xfId="0" applyNumberFormat="1" applyFont="1" applyFill="1" applyBorder="1" applyAlignment="1">
      <alignment horizontal="center" vertical="center"/>
    </xf>
    <xf numFmtId="166" fontId="7" fillId="26" borderId="63" xfId="0" applyNumberFormat="1" applyFont="1" applyFill="1" applyBorder="1" applyAlignment="1">
      <alignment horizontal="center" vertical="center"/>
    </xf>
    <xf numFmtId="164" fontId="6" fillId="26" borderId="37" xfId="0" applyNumberFormat="1" applyFont="1" applyFill="1" applyBorder="1" applyAlignment="1">
      <alignment horizontal="center" vertical="center"/>
    </xf>
    <xf numFmtId="164" fontId="6" fillId="26" borderId="20" xfId="0" applyNumberFormat="1" applyFont="1" applyFill="1" applyBorder="1" applyAlignment="1">
      <alignment horizontal="center" vertical="center"/>
    </xf>
    <xf numFmtId="164" fontId="6" fillId="26" borderId="36" xfId="0" applyNumberFormat="1" applyFont="1" applyFill="1" applyBorder="1" applyAlignment="1">
      <alignment horizontal="center" vertical="center"/>
    </xf>
    <xf numFmtId="164" fontId="6" fillId="26" borderId="21" xfId="0" applyNumberFormat="1" applyFont="1" applyFill="1" applyBorder="1" applyAlignment="1">
      <alignment horizontal="center" vertical="center"/>
    </xf>
    <xf numFmtId="0" fontId="13" fillId="26" borderId="38" xfId="0" applyFont="1" applyFill="1" applyBorder="1" applyAlignment="1">
      <alignment horizontal="center"/>
    </xf>
    <xf numFmtId="0" fontId="19" fillId="0" borderId="131" xfId="0" applyFont="1" applyBorder="1"/>
    <xf numFmtId="164" fontId="3" fillId="0" borderId="70" xfId="0" applyNumberFormat="1" applyFont="1" applyBorder="1" applyAlignment="1">
      <alignment horizontal="center"/>
    </xf>
    <xf numFmtId="164" fontId="3" fillId="4" borderId="25" xfId="0" applyNumberFormat="1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13" fillId="26" borderId="44" xfId="0" applyFont="1" applyFill="1" applyBorder="1" applyAlignment="1">
      <alignment horizontal="center"/>
    </xf>
    <xf numFmtId="0" fontId="19" fillId="0" borderId="132" xfId="0" applyFont="1" applyBorder="1"/>
    <xf numFmtId="164" fontId="25" fillId="4" borderId="16" xfId="0" applyNumberFormat="1" applyFont="1" applyFill="1" applyBorder="1"/>
    <xf numFmtId="0" fontId="4" fillId="7" borderId="16" xfId="0" applyFont="1" applyFill="1" applyBorder="1" applyAlignment="1">
      <alignment horizontal="left"/>
    </xf>
    <xf numFmtId="0" fontId="13" fillId="26" borderId="52" xfId="0" applyFont="1" applyFill="1" applyBorder="1" applyAlignment="1">
      <alignment horizontal="center"/>
    </xf>
    <xf numFmtId="0" fontId="19" fillId="7" borderId="30" xfId="0" applyFont="1" applyFill="1" applyBorder="1"/>
    <xf numFmtId="164" fontId="3" fillId="7" borderId="105" xfId="0" applyNumberFormat="1" applyFont="1" applyFill="1" applyBorder="1" applyAlignment="1">
      <alignment horizontal="center"/>
    </xf>
    <xf numFmtId="164" fontId="3" fillId="7" borderId="108" xfId="0" applyNumberFormat="1" applyFont="1" applyFill="1" applyBorder="1" applyAlignment="1">
      <alignment horizontal="center"/>
    </xf>
    <xf numFmtId="0" fontId="43" fillId="7" borderId="16" xfId="0" applyFont="1" applyFill="1" applyBorder="1" applyAlignment="1">
      <alignment horizontal="left"/>
    </xf>
    <xf numFmtId="0" fontId="43" fillId="26" borderId="12" xfId="0" applyFont="1" applyFill="1" applyBorder="1" applyAlignment="1">
      <alignment horizontal="center"/>
    </xf>
    <xf numFmtId="0" fontId="15" fillId="26" borderId="100" xfId="0" applyFont="1" applyFill="1" applyBorder="1"/>
    <xf numFmtId="164" fontId="11" fillId="26" borderId="7" xfId="0" applyNumberFormat="1" applyFont="1" applyFill="1" applyBorder="1" applyAlignment="1">
      <alignment horizontal="center"/>
    </xf>
    <xf numFmtId="10" fontId="6" fillId="26" borderId="19" xfId="0" applyNumberFormat="1" applyFont="1" applyFill="1" applyBorder="1" applyAlignment="1">
      <alignment horizontal="center"/>
    </xf>
    <xf numFmtId="166" fontId="6" fillId="26" borderId="21" xfId="0" applyNumberFormat="1" applyFont="1" applyFill="1" applyBorder="1" applyAlignment="1">
      <alignment horizontal="center"/>
    </xf>
    <xf numFmtId="164" fontId="6" fillId="26" borderId="15" xfId="0" applyNumberFormat="1" applyFont="1" applyFill="1" applyBorder="1" applyAlignment="1">
      <alignment horizontal="center"/>
    </xf>
    <xf numFmtId="164" fontId="6" fillId="26" borderId="8" xfId="0" applyNumberFormat="1" applyFont="1" applyFill="1" applyBorder="1" applyAlignment="1">
      <alignment horizontal="center"/>
    </xf>
    <xf numFmtId="164" fontId="45" fillId="26" borderId="8" xfId="0" applyNumberFormat="1" applyFont="1" applyFill="1" applyBorder="1" applyAlignment="1">
      <alignment horizontal="center"/>
    </xf>
    <xf numFmtId="164" fontId="45" fillId="26" borderId="11" xfId="0" applyNumberFormat="1" applyFont="1" applyFill="1" applyBorder="1" applyAlignment="1">
      <alignment horizontal="center"/>
    </xf>
    <xf numFmtId="0" fontId="45" fillId="7" borderId="16" xfId="0" applyFont="1" applyFill="1" applyBorder="1"/>
    <xf numFmtId="0" fontId="43" fillId="7" borderId="16" xfId="0" applyFont="1" applyFill="1" applyBorder="1"/>
    <xf numFmtId="0" fontId="13" fillId="27" borderId="35" xfId="0" applyFont="1" applyFill="1" applyBorder="1" applyAlignment="1">
      <alignment vertical="center" wrapText="1"/>
    </xf>
    <xf numFmtId="0" fontId="21" fillId="27" borderId="7" xfId="0" applyFont="1" applyFill="1" applyBorder="1" applyAlignment="1">
      <alignment vertical="center" wrapText="1"/>
    </xf>
    <xf numFmtId="0" fontId="5" fillId="27" borderId="65" xfId="0" applyFont="1" applyFill="1" applyBorder="1" applyAlignment="1">
      <alignment vertical="center" wrapText="1"/>
    </xf>
    <xf numFmtId="164" fontId="3" fillId="27" borderId="133" xfId="0" applyNumberFormat="1" applyFont="1" applyFill="1" applyBorder="1" applyAlignment="1">
      <alignment horizontal="center"/>
    </xf>
    <xf numFmtId="10" fontId="3" fillId="27" borderId="42" xfId="0" applyNumberFormat="1" applyFont="1" applyFill="1" applyBorder="1" applyAlignment="1">
      <alignment horizontal="center" wrapText="1"/>
    </xf>
    <xf numFmtId="8" fontId="3" fillId="27" borderId="27" xfId="0" applyNumberFormat="1" applyFont="1" applyFill="1" applyBorder="1" applyAlignment="1">
      <alignment horizontal="center" wrapText="1"/>
    </xf>
    <xf numFmtId="0" fontId="3" fillId="27" borderId="112" xfId="0" applyFont="1" applyFill="1" applyBorder="1" applyAlignment="1">
      <alignment horizontal="center" vertical="center" wrapText="1"/>
    </xf>
    <xf numFmtId="0" fontId="4" fillId="27" borderId="66" xfId="0" applyFont="1" applyFill="1" applyBorder="1" applyAlignment="1">
      <alignment vertical="center" wrapText="1"/>
    </xf>
    <xf numFmtId="0" fontId="21" fillId="27" borderId="66" xfId="0" applyFont="1" applyFill="1" applyBorder="1" applyAlignment="1">
      <alignment vertical="center" wrapText="1"/>
    </xf>
    <xf numFmtId="0" fontId="25" fillId="27" borderId="66" xfId="0" applyFont="1" applyFill="1" applyBorder="1" applyAlignment="1">
      <alignment horizontal="center" vertical="center" wrapText="1"/>
    </xf>
    <xf numFmtId="0" fontId="21" fillId="27" borderId="66" xfId="0" applyFont="1" applyFill="1" applyBorder="1" applyAlignment="1">
      <alignment horizontal="center" vertical="center" wrapText="1"/>
    </xf>
    <xf numFmtId="164" fontId="21" fillId="27" borderId="67" xfId="0" applyNumberFormat="1" applyFont="1" applyFill="1" applyBorder="1" applyAlignment="1">
      <alignment horizontal="center" vertical="center" wrapText="1"/>
    </xf>
    <xf numFmtId="0" fontId="21" fillId="4" borderId="134" xfId="0" applyFont="1" applyFill="1" applyBorder="1" applyAlignment="1">
      <alignment wrapText="1"/>
    </xf>
    <xf numFmtId="0" fontId="21" fillId="4" borderId="135" xfId="0" applyFont="1" applyFill="1" applyBorder="1" applyAlignment="1">
      <alignment wrapText="1"/>
    </xf>
    <xf numFmtId="0" fontId="13" fillId="7" borderId="16" xfId="0" applyFont="1" applyFill="1" applyBorder="1" applyAlignment="1">
      <alignment vertical="center" wrapText="1"/>
    </xf>
    <xf numFmtId="0" fontId="21" fillId="27" borderId="29" xfId="0" applyFont="1" applyFill="1" applyBorder="1" applyAlignment="1">
      <alignment vertical="center" wrapText="1"/>
    </xf>
    <xf numFmtId="0" fontId="4" fillId="27" borderId="105" xfId="0" applyFont="1" applyFill="1" applyBorder="1" applyAlignment="1">
      <alignment vertical="center" wrapText="1"/>
    </xf>
    <xf numFmtId="164" fontId="3" fillId="27" borderId="55" xfId="0" applyNumberFormat="1" applyFont="1" applyFill="1" applyBorder="1" applyAlignment="1">
      <alignment horizontal="center"/>
    </xf>
    <xf numFmtId="10" fontId="3" fillId="27" borderId="54" xfId="0" applyNumberFormat="1" applyFont="1" applyFill="1" applyBorder="1" applyAlignment="1">
      <alignment horizontal="center" wrapText="1"/>
    </xf>
    <xf numFmtId="8" fontId="3" fillId="27" borderId="33" xfId="0" applyNumberFormat="1" applyFont="1" applyFill="1" applyBorder="1" applyAlignment="1">
      <alignment horizontal="center" wrapText="1"/>
    </xf>
    <xf numFmtId="0" fontId="3" fillId="27" borderId="105" xfId="0" applyFont="1" applyFill="1" applyBorder="1" applyAlignment="1">
      <alignment horizontal="center" vertical="center" wrapText="1"/>
    </xf>
    <xf numFmtId="0" fontId="4" fillId="27" borderId="108" xfId="0" applyFont="1" applyFill="1" applyBorder="1" applyAlignment="1">
      <alignment vertical="center" wrapText="1"/>
    </xf>
    <xf numFmtId="0" fontId="21" fillId="27" borderId="108" xfId="0" applyFont="1" applyFill="1" applyBorder="1" applyAlignment="1">
      <alignment vertical="center" wrapText="1"/>
    </xf>
    <xf numFmtId="0" fontId="25" fillId="27" borderId="108" xfId="0" applyFont="1" applyFill="1" applyBorder="1" applyAlignment="1">
      <alignment horizontal="center" vertical="center" wrapText="1"/>
    </xf>
    <xf numFmtId="0" fontId="21" fillId="27" borderId="108" xfId="0" applyFont="1" applyFill="1" applyBorder="1" applyAlignment="1">
      <alignment horizontal="center" vertical="center" wrapText="1"/>
    </xf>
    <xf numFmtId="164" fontId="21" fillId="27" borderId="33" xfId="0" applyNumberFormat="1" applyFont="1" applyFill="1" applyBorder="1" applyAlignment="1">
      <alignment horizontal="center" vertical="center" wrapText="1"/>
    </xf>
    <xf numFmtId="0" fontId="21" fillId="7" borderId="80" xfId="0" applyFont="1" applyFill="1" applyBorder="1" applyAlignment="1">
      <alignment vertical="center" wrapText="1"/>
    </xf>
    <xf numFmtId="0" fontId="21" fillId="27" borderId="19" xfId="0" applyFont="1" applyFill="1" applyBorder="1" applyAlignment="1">
      <alignment vertical="center" wrapText="1"/>
    </xf>
    <xf numFmtId="0" fontId="4" fillId="27" borderId="21" xfId="0" applyFont="1" applyFill="1" applyBorder="1" applyAlignment="1">
      <alignment vertical="center" wrapText="1"/>
    </xf>
    <xf numFmtId="164" fontId="11" fillId="27" borderId="36" xfId="0" applyNumberFormat="1" applyFont="1" applyFill="1" applyBorder="1" applyAlignment="1">
      <alignment horizontal="center"/>
    </xf>
    <xf numFmtId="10" fontId="3" fillId="27" borderId="19" xfId="0" applyNumberFormat="1" applyFont="1" applyFill="1" applyBorder="1" applyAlignment="1">
      <alignment horizontal="center" wrapText="1"/>
    </xf>
    <xf numFmtId="8" fontId="11" fillId="27" borderId="21" xfId="0" applyNumberFormat="1" applyFont="1" applyFill="1" applyBorder="1" applyAlignment="1">
      <alignment horizontal="center" wrapText="1"/>
    </xf>
    <xf numFmtId="167" fontId="3" fillId="27" borderId="37" xfId="0" applyNumberFormat="1" applyFont="1" applyFill="1" applyBorder="1" applyAlignment="1">
      <alignment horizontal="center" vertical="center" wrapText="1"/>
    </xf>
    <xf numFmtId="0" fontId="4" fillId="27" borderId="20" xfId="0" applyFont="1" applyFill="1" applyBorder="1" applyAlignment="1">
      <alignment vertical="center" wrapText="1"/>
    </xf>
    <xf numFmtId="0" fontId="21" fillId="27" borderId="20" xfId="0" applyFont="1" applyFill="1" applyBorder="1" applyAlignment="1">
      <alignment vertical="center" wrapText="1"/>
    </xf>
    <xf numFmtId="0" fontId="21" fillId="27" borderId="20" xfId="0" applyFont="1" applyFill="1" applyBorder="1" applyAlignment="1">
      <alignment horizontal="center" vertical="center" wrapText="1"/>
    </xf>
    <xf numFmtId="164" fontId="21" fillId="27" borderId="21" xfId="0" applyNumberFormat="1" applyFont="1" applyFill="1" applyBorder="1" applyAlignment="1">
      <alignment horizontal="center" vertical="center" wrapText="1"/>
    </xf>
    <xf numFmtId="0" fontId="21" fillId="0" borderId="135" xfId="0" applyFont="1" applyBorder="1" applyAlignment="1">
      <alignment wrapText="1"/>
    </xf>
    <xf numFmtId="164" fontId="32" fillId="28" borderId="80" xfId="0" applyNumberFormat="1" applyFont="1" applyFill="1" applyBorder="1" applyAlignment="1">
      <alignment horizontal="center" vertical="center"/>
    </xf>
    <xf numFmtId="10" fontId="32" fillId="28" borderId="81" xfId="0" applyNumberFormat="1" applyFont="1" applyFill="1" applyBorder="1" applyAlignment="1">
      <alignment horizontal="center" vertical="center"/>
    </xf>
    <xf numFmtId="166" fontId="32" fillId="28" borderId="63" xfId="0" applyNumberFormat="1" applyFont="1" applyFill="1" applyBorder="1" applyAlignment="1">
      <alignment horizontal="center" vertical="center"/>
    </xf>
    <xf numFmtId="164" fontId="6" fillId="28" borderId="61" xfId="0" applyNumberFormat="1" applyFont="1" applyFill="1" applyBorder="1" applyAlignment="1">
      <alignment horizontal="center" vertical="center"/>
    </xf>
    <xf numFmtId="164" fontId="6" fillId="28" borderId="62" xfId="0" applyNumberFormat="1" applyFont="1" applyFill="1" applyBorder="1" applyAlignment="1">
      <alignment horizontal="center" vertical="center"/>
    </xf>
    <xf numFmtId="164" fontId="47" fillId="28" borderId="62" xfId="0" applyNumberFormat="1" applyFont="1" applyFill="1" applyBorder="1" applyAlignment="1">
      <alignment horizontal="center" vertical="center"/>
    </xf>
    <xf numFmtId="164" fontId="47" fillId="28" borderId="63" xfId="0" applyNumberFormat="1" applyFont="1" applyFill="1" applyBorder="1" applyAlignment="1">
      <alignment horizontal="center" vertical="center"/>
    </xf>
    <xf numFmtId="0" fontId="34" fillId="0" borderId="0" xfId="0" applyFont="1"/>
    <xf numFmtId="0" fontId="48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0" fontId="38" fillId="4" borderId="16" xfId="0" applyFont="1" applyFill="1" applyBorder="1"/>
    <xf numFmtId="164" fontId="50" fillId="4" borderId="16" xfId="0" applyNumberFormat="1" applyFont="1" applyFill="1" applyBorder="1" applyAlignment="1">
      <alignment horizontal="center"/>
    </xf>
    <xf numFmtId="164" fontId="51" fillId="4" borderId="16" xfId="0" applyNumberFormat="1" applyFont="1" applyFill="1" applyBorder="1" applyAlignment="1">
      <alignment horizontal="center" vertical="center"/>
    </xf>
    <xf numFmtId="166" fontId="48" fillId="4" borderId="16" xfId="0" applyNumberFormat="1" applyFont="1" applyFill="1" applyBorder="1" applyAlignment="1">
      <alignment horizontal="center"/>
    </xf>
    <xf numFmtId="164" fontId="48" fillId="4" borderId="16" xfId="0" applyNumberFormat="1" applyFont="1" applyFill="1" applyBorder="1" applyAlignment="1">
      <alignment horizontal="left"/>
    </xf>
    <xf numFmtId="164" fontId="48" fillId="4" borderId="16" xfId="0" applyNumberFormat="1" applyFont="1" applyFill="1" applyBorder="1"/>
    <xf numFmtId="164" fontId="48" fillId="4" borderId="16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52" fillId="0" borderId="0" xfId="0" applyFont="1"/>
    <xf numFmtId="164" fontId="12" fillId="0" borderId="0" xfId="0" applyNumberFormat="1" applyFont="1" applyAlignment="1">
      <alignment horizontal="center" vertical="center"/>
    </xf>
    <xf numFmtId="0" fontId="21" fillId="0" borderId="0" xfId="0" applyFont="1"/>
    <xf numFmtId="0" fontId="53" fillId="0" borderId="0" xfId="0" applyFont="1"/>
    <xf numFmtId="0" fontId="54" fillId="0" borderId="0" xfId="0" applyFont="1"/>
    <xf numFmtId="0" fontId="21" fillId="0" borderId="0" xfId="0" applyFont="1" applyAlignment="1">
      <alignment horizontal="center"/>
    </xf>
    <xf numFmtId="0" fontId="55" fillId="0" borderId="0" xfId="0" applyFont="1"/>
    <xf numFmtId="0" fontId="53" fillId="0" borderId="104" xfId="0" applyFont="1" applyBorder="1"/>
    <xf numFmtId="0" fontId="56" fillId="0" borderId="50" xfId="0" applyFont="1" applyBorder="1"/>
    <xf numFmtId="0" fontId="57" fillId="0" borderId="50" xfId="0" applyFont="1" applyBorder="1" applyAlignment="1">
      <alignment horizontal="center"/>
    </xf>
    <xf numFmtId="169" fontId="56" fillId="0" borderId="50" xfId="0" applyNumberFormat="1" applyFont="1" applyBorder="1" applyAlignment="1">
      <alignment horizontal="center"/>
    </xf>
    <xf numFmtId="169" fontId="58" fillId="0" borderId="50" xfId="0" applyNumberFormat="1" applyFont="1" applyBorder="1" applyAlignment="1">
      <alignment horizontal="center"/>
    </xf>
    <xf numFmtId="169" fontId="56" fillId="0" borderId="50" xfId="0" applyNumberFormat="1" applyFont="1" applyBorder="1" applyAlignment="1">
      <alignment horizontal="center"/>
    </xf>
    <xf numFmtId="7" fontId="56" fillId="0" borderId="50" xfId="0" applyNumberFormat="1" applyFont="1" applyBorder="1" applyAlignment="1">
      <alignment horizontal="center"/>
    </xf>
    <xf numFmtId="168" fontId="58" fillId="0" borderId="50" xfId="0" applyNumberFormat="1" applyFont="1" applyBorder="1" applyAlignment="1">
      <alignment horizontal="center"/>
    </xf>
    <xf numFmtId="7" fontId="58" fillId="0" borderId="50" xfId="0" applyNumberFormat="1" applyFont="1" applyBorder="1" applyAlignment="1">
      <alignment horizontal="center"/>
    </xf>
    <xf numFmtId="7" fontId="56" fillId="0" borderId="50" xfId="0" applyNumberFormat="1" applyFont="1" applyBorder="1" applyAlignment="1">
      <alignment horizontal="center"/>
    </xf>
    <xf numFmtId="0" fontId="59" fillId="29" borderId="50" xfId="0" applyFont="1" applyFill="1" applyBorder="1"/>
    <xf numFmtId="169" fontId="59" fillId="29" borderId="50" xfId="0" applyNumberFormat="1" applyFont="1" applyFill="1" applyBorder="1" applyAlignment="1">
      <alignment horizontal="center"/>
    </xf>
    <xf numFmtId="170" fontId="59" fillId="29" borderId="50" xfId="0" applyNumberFormat="1" applyFont="1" applyFill="1" applyBorder="1" applyAlignment="1">
      <alignment horizontal="center"/>
    </xf>
    <xf numFmtId="0" fontId="60" fillId="29" borderId="0" xfId="0" applyFont="1" applyFill="1"/>
    <xf numFmtId="0" fontId="61" fillId="29" borderId="50" xfId="0" applyFont="1" applyFill="1" applyBorder="1"/>
    <xf numFmtId="170" fontId="61" fillId="29" borderId="50" xfId="0" applyNumberFormat="1" applyFont="1" applyFill="1" applyBorder="1" applyAlignment="1">
      <alignment horizontal="center"/>
    </xf>
    <xf numFmtId="168" fontId="61" fillId="29" borderId="50" xfId="0" applyNumberFormat="1" applyFont="1" applyFill="1" applyBorder="1" applyAlignment="1">
      <alignment horizontal="center"/>
    </xf>
    <xf numFmtId="7" fontId="61" fillId="29" borderId="0" xfId="0" applyNumberFormat="1" applyFont="1" applyFill="1"/>
    <xf numFmtId="0" fontId="61" fillId="29" borderId="0" xfId="0" applyFont="1" applyFill="1"/>
    <xf numFmtId="0" fontId="21" fillId="0" borderId="0" xfId="0" applyFont="1" applyAlignment="1"/>
    <xf numFmtId="0" fontId="21" fillId="0" borderId="0" xfId="0" applyFont="1"/>
    <xf numFmtId="0" fontId="62" fillId="0" borderId="0" xfId="0" applyFont="1"/>
    <xf numFmtId="0" fontId="64" fillId="0" borderId="0" xfId="0" applyFont="1" applyAlignment="1">
      <alignment horizontal="left" vertical="center"/>
    </xf>
    <xf numFmtId="0" fontId="64" fillId="24" borderId="52" xfId="0" applyFont="1" applyFill="1" applyBorder="1" applyAlignment="1">
      <alignment horizontal="center" vertical="center"/>
    </xf>
    <xf numFmtId="0" fontId="65" fillId="24" borderId="53" xfId="0" applyFont="1" applyFill="1" applyBorder="1" applyAlignment="1">
      <alignment vertical="center"/>
    </xf>
    <xf numFmtId="164" fontId="66" fillId="24" borderId="98" xfId="0" applyNumberFormat="1" applyFont="1" applyFill="1" applyBorder="1" applyAlignment="1">
      <alignment horizontal="center" vertical="center"/>
    </xf>
    <xf numFmtId="164" fontId="43" fillId="24" borderId="108" xfId="0" applyNumberFormat="1" applyFont="1" applyFill="1" applyBorder="1" applyAlignment="1">
      <alignment horizontal="center" vertical="center"/>
    </xf>
    <xf numFmtId="166" fontId="43" fillId="24" borderId="33" xfId="0" applyNumberFormat="1" applyFont="1" applyFill="1" applyBorder="1" applyAlignment="1">
      <alignment horizontal="center"/>
    </xf>
    <xf numFmtId="164" fontId="45" fillId="24" borderId="105" xfId="0" applyNumberFormat="1" applyFont="1" applyFill="1" applyBorder="1" applyAlignment="1">
      <alignment horizontal="center"/>
    </xf>
    <xf numFmtId="164" fontId="45" fillId="24" borderId="108" xfId="0" applyNumberFormat="1" applyFont="1" applyFill="1" applyBorder="1" applyAlignment="1">
      <alignment horizontal="center"/>
    </xf>
    <xf numFmtId="164" fontId="45" fillId="24" borderId="33" xfId="0" applyNumberFormat="1" applyFont="1" applyFill="1" applyBorder="1" applyAlignment="1">
      <alignment horizontal="center"/>
    </xf>
    <xf numFmtId="0" fontId="67" fillId="0" borderId="0" xfId="0" applyFont="1"/>
    <xf numFmtId="0" fontId="63" fillId="0" borderId="0" xfId="0" applyFont="1" applyAlignment="1"/>
    <xf numFmtId="164" fontId="6" fillId="7" borderId="104" xfId="0" applyNumberFormat="1" applyFont="1" applyFill="1" applyBorder="1" applyAlignment="1">
      <alignment horizontal="center"/>
    </xf>
    <xf numFmtId="0" fontId="13" fillId="25" borderId="140" xfId="0" applyFont="1" applyFill="1" applyBorder="1" applyAlignment="1">
      <alignment horizontal="center"/>
    </xf>
    <xf numFmtId="0" fontId="13" fillId="25" borderId="141" xfId="0" applyFont="1" applyFill="1" applyBorder="1" applyAlignment="1">
      <alignment horizontal="center"/>
    </xf>
    <xf numFmtId="164" fontId="3" fillId="4" borderId="86" xfId="0" applyNumberFormat="1" applyFont="1" applyFill="1" applyBorder="1" applyAlignment="1">
      <alignment horizontal="center"/>
    </xf>
    <xf numFmtId="164" fontId="3" fillId="4" borderId="87" xfId="0" applyNumberFormat="1" applyFont="1" applyFill="1" applyBorder="1" applyAlignment="1">
      <alignment horizontal="center"/>
    </xf>
    <xf numFmtId="164" fontId="25" fillId="4" borderId="87" xfId="0" applyNumberFormat="1" applyFont="1" applyFill="1" applyBorder="1" applyAlignment="1">
      <alignment horizontal="center"/>
    </xf>
    <xf numFmtId="164" fontId="3" fillId="7" borderId="129" xfId="0" applyNumberFormat="1" applyFont="1" applyFill="1" applyBorder="1" applyAlignment="1">
      <alignment horizontal="center"/>
    </xf>
    <xf numFmtId="164" fontId="6" fillId="7" borderId="139" xfId="0" applyNumberFormat="1" applyFont="1" applyFill="1" applyBorder="1" applyAlignment="1">
      <alignment horizontal="center"/>
    </xf>
    <xf numFmtId="164" fontId="3" fillId="7" borderId="139" xfId="0" applyNumberFormat="1" applyFont="1" applyFill="1" applyBorder="1" applyAlignment="1">
      <alignment horizontal="center"/>
    </xf>
    <xf numFmtId="164" fontId="25" fillId="7" borderId="139" xfId="0" applyNumberFormat="1" applyFont="1" applyFill="1" applyBorder="1" applyAlignment="1">
      <alignment horizontal="center"/>
    </xf>
    <xf numFmtId="0" fontId="43" fillId="24" borderId="12" xfId="0" applyFont="1" applyFill="1" applyBorder="1" applyAlignment="1">
      <alignment horizontal="left" vertical="center"/>
    </xf>
    <xf numFmtId="0" fontId="64" fillId="24" borderId="35" xfId="0" applyFont="1" applyFill="1" applyBorder="1" applyAlignment="1">
      <alignment horizontal="center" vertical="center"/>
    </xf>
    <xf numFmtId="0" fontId="68" fillId="24" borderId="36" xfId="0" applyFont="1" applyFill="1" applyBorder="1" applyAlignment="1">
      <alignment vertical="center"/>
    </xf>
    <xf numFmtId="164" fontId="64" fillId="24" borderId="19" xfId="0" applyNumberFormat="1" applyFont="1" applyFill="1" applyBorder="1" applyAlignment="1">
      <alignment horizontal="center" vertical="center"/>
    </xf>
    <xf numFmtId="164" fontId="43" fillId="24" borderId="20" xfId="0" applyNumberFormat="1" applyFont="1" applyFill="1" applyBorder="1" applyAlignment="1">
      <alignment horizontal="center" vertical="center"/>
    </xf>
    <xf numFmtId="166" fontId="64" fillId="24" borderId="21" xfId="0" applyNumberFormat="1" applyFont="1" applyFill="1" applyBorder="1" applyAlignment="1">
      <alignment horizontal="center"/>
    </xf>
    <xf numFmtId="164" fontId="67" fillId="24" borderId="37" xfId="0" applyNumberFormat="1" applyFont="1" applyFill="1" applyBorder="1" applyAlignment="1">
      <alignment horizontal="center"/>
    </xf>
    <xf numFmtId="164" fontId="67" fillId="24" borderId="20" xfId="0" applyNumberFormat="1" applyFont="1" applyFill="1" applyBorder="1" applyAlignment="1">
      <alignment horizontal="center"/>
    </xf>
    <xf numFmtId="164" fontId="67" fillId="24" borderId="21" xfId="0" applyNumberFormat="1" applyFont="1" applyFill="1" applyBorder="1" applyAlignment="1">
      <alignment horizontal="center"/>
    </xf>
    <xf numFmtId="0" fontId="43" fillId="25" borderId="12" xfId="0" applyFont="1" applyFill="1" applyBorder="1" applyAlignment="1">
      <alignment horizontal="left" vertical="center"/>
    </xf>
    <xf numFmtId="0" fontId="64" fillId="25" borderId="35" xfId="0" applyFont="1" applyFill="1" applyBorder="1" applyAlignment="1">
      <alignment horizontal="center" vertical="center"/>
    </xf>
    <xf numFmtId="0" fontId="68" fillId="25" borderId="127" xfId="0" applyFont="1" applyFill="1" applyBorder="1" applyAlignment="1">
      <alignment vertical="center"/>
    </xf>
    <xf numFmtId="164" fontId="64" fillId="25" borderId="17" xfId="0" applyNumberFormat="1" applyFont="1" applyFill="1" applyBorder="1" applyAlignment="1">
      <alignment horizontal="center" vertical="center"/>
    </xf>
    <xf numFmtId="164" fontId="43" fillId="25" borderId="14" xfId="0" applyNumberFormat="1" applyFont="1" applyFill="1" applyBorder="1" applyAlignment="1">
      <alignment horizontal="center" vertical="center"/>
    </xf>
    <xf numFmtId="166" fontId="43" fillId="25" borderId="11" xfId="0" applyNumberFormat="1" applyFont="1" applyFill="1" applyBorder="1" applyAlignment="1">
      <alignment horizontal="center"/>
    </xf>
    <xf numFmtId="164" fontId="45" fillId="25" borderId="37" xfId="0" applyNumberFormat="1" applyFont="1" applyFill="1" applyBorder="1" applyAlignment="1">
      <alignment horizontal="center"/>
    </xf>
    <xf numFmtId="164" fontId="45" fillId="25" borderId="20" xfId="0" applyNumberFormat="1" applyFont="1" applyFill="1" applyBorder="1" applyAlignment="1">
      <alignment horizontal="center"/>
    </xf>
    <xf numFmtId="164" fontId="45" fillId="25" borderId="21" xfId="0" applyNumberFormat="1" applyFont="1" applyFill="1" applyBorder="1" applyAlignment="1">
      <alignment horizontal="center"/>
    </xf>
    <xf numFmtId="0" fontId="19" fillId="7" borderId="142" xfId="0" applyFont="1" applyFill="1" applyBorder="1" applyAlignment="1">
      <alignment vertical="center"/>
    </xf>
    <xf numFmtId="164" fontId="6" fillId="7" borderId="143" xfId="0" applyNumberFormat="1" applyFont="1" applyFill="1" applyBorder="1" applyAlignment="1">
      <alignment horizontal="center"/>
    </xf>
    <xf numFmtId="164" fontId="3" fillId="4" borderId="106" xfId="0" applyNumberFormat="1" applyFont="1" applyFill="1" applyBorder="1" applyAlignment="1">
      <alignment horizontal="center"/>
    </xf>
    <xf numFmtId="164" fontId="11" fillId="19" borderId="144" xfId="0" applyNumberFormat="1" applyFont="1" applyFill="1" applyBorder="1" applyAlignment="1">
      <alignment horizontal="center"/>
    </xf>
    <xf numFmtId="10" fontId="4" fillId="19" borderId="81" xfId="0" applyNumberFormat="1" applyFont="1" applyFill="1" applyBorder="1" applyAlignment="1">
      <alignment horizontal="center" vertical="center"/>
    </xf>
    <xf numFmtId="166" fontId="4" fillId="19" borderId="63" xfId="0" applyNumberFormat="1" applyFont="1" applyFill="1" applyBorder="1" applyAlignment="1">
      <alignment horizontal="center"/>
    </xf>
    <xf numFmtId="164" fontId="3" fillId="0" borderId="145" xfId="0" applyNumberFormat="1" applyFont="1" applyBorder="1" applyAlignment="1">
      <alignment horizontal="center"/>
    </xf>
    <xf numFmtId="10" fontId="3" fillId="4" borderId="146" xfId="0" applyNumberFormat="1" applyFont="1" applyFill="1" applyBorder="1" applyAlignment="1">
      <alignment horizontal="center"/>
    </xf>
    <xf numFmtId="166" fontId="3" fillId="4" borderId="147" xfId="0" applyNumberFormat="1" applyFont="1" applyFill="1" applyBorder="1" applyAlignment="1">
      <alignment horizontal="center"/>
    </xf>
    <xf numFmtId="164" fontId="3" fillId="0" borderId="148" xfId="0" applyNumberFormat="1" applyFont="1" applyBorder="1" applyAlignment="1">
      <alignment horizontal="center"/>
    </xf>
    <xf numFmtId="166" fontId="3" fillId="4" borderId="149" xfId="0" applyNumberFormat="1" applyFont="1" applyFill="1" applyBorder="1" applyAlignment="1">
      <alignment horizontal="center"/>
    </xf>
    <xf numFmtId="164" fontId="3" fillId="0" borderId="150" xfId="0" applyNumberFormat="1" applyFont="1" applyBorder="1" applyAlignment="1">
      <alignment horizontal="center"/>
    </xf>
    <xf numFmtId="10" fontId="3" fillId="4" borderId="151" xfId="0" applyNumberFormat="1" applyFont="1" applyFill="1" applyBorder="1" applyAlignment="1">
      <alignment horizontal="center"/>
    </xf>
    <xf numFmtId="166" fontId="3" fillId="4" borderId="152" xfId="0" applyNumberFormat="1" applyFont="1" applyFill="1" applyBorder="1" applyAlignment="1">
      <alignment horizontal="center"/>
    </xf>
    <xf numFmtId="0" fontId="19" fillId="0" borderId="89" xfId="0" applyFont="1" applyBorder="1" applyAlignment="1">
      <alignment horizontal="left"/>
    </xf>
    <xf numFmtId="49" fontId="18" fillId="16" borderId="88" xfId="0" applyNumberFormat="1" applyFont="1" applyFill="1" applyBorder="1"/>
    <xf numFmtId="0" fontId="19" fillId="4" borderId="103" xfId="0" applyFont="1" applyFill="1" applyBorder="1"/>
    <xf numFmtId="164" fontId="10" fillId="4" borderId="92" xfId="0" applyNumberFormat="1" applyFont="1" applyFill="1" applyBorder="1" applyAlignment="1">
      <alignment horizontal="center"/>
    </xf>
    <xf numFmtId="164" fontId="3" fillId="0" borderId="101" xfId="0" applyNumberFormat="1" applyFont="1" applyBorder="1" applyAlignment="1">
      <alignment horizontal="center"/>
    </xf>
    <xf numFmtId="10" fontId="3" fillId="9" borderId="106" xfId="0" applyNumberFormat="1" applyFont="1" applyFill="1" applyBorder="1" applyAlignment="1">
      <alignment horizontal="center"/>
    </xf>
    <xf numFmtId="10" fontId="3" fillId="9" borderId="86" xfId="0" applyNumberFormat="1" applyFont="1" applyFill="1" applyBorder="1" applyAlignment="1">
      <alignment horizontal="center"/>
    </xf>
    <xf numFmtId="10" fontId="3" fillId="9" borderId="139" xfId="0" applyNumberFormat="1" applyFont="1" applyFill="1" applyBorder="1" applyAlignment="1">
      <alignment horizontal="center"/>
    </xf>
    <xf numFmtId="164" fontId="6" fillId="4" borderId="145" xfId="0" applyNumberFormat="1" applyFont="1" applyFill="1" applyBorder="1" applyAlignment="1">
      <alignment horizontal="center"/>
    </xf>
    <xf numFmtId="10" fontId="3" fillId="9" borderId="153" xfId="0" applyNumberFormat="1" applyFont="1" applyFill="1" applyBorder="1" applyAlignment="1">
      <alignment horizontal="center"/>
    </xf>
    <xf numFmtId="166" fontId="3" fillId="10" borderId="147" xfId="0" applyNumberFormat="1" applyFont="1" applyFill="1" applyBorder="1" applyAlignment="1">
      <alignment horizontal="center"/>
    </xf>
    <xf numFmtId="164" fontId="6" fillId="4" borderId="154" xfId="0" applyNumberFormat="1" applyFont="1" applyFill="1" applyBorder="1" applyAlignment="1">
      <alignment horizontal="center"/>
    </xf>
    <xf numFmtId="166" fontId="3" fillId="10" borderId="155" xfId="0" applyNumberFormat="1" applyFont="1" applyFill="1" applyBorder="1" applyAlignment="1">
      <alignment horizontal="center"/>
    </xf>
    <xf numFmtId="164" fontId="6" fillId="4" borderId="156" xfId="0" applyNumberFormat="1" applyFont="1" applyFill="1" applyBorder="1" applyAlignment="1">
      <alignment horizontal="center"/>
    </xf>
    <xf numFmtId="166" fontId="3" fillId="10" borderId="157" xfId="0" applyNumberFormat="1" applyFont="1" applyFill="1" applyBorder="1" applyAlignment="1">
      <alignment horizontal="center"/>
    </xf>
    <xf numFmtId="166" fontId="3" fillId="10" borderId="158" xfId="0" applyNumberFormat="1" applyFont="1" applyFill="1" applyBorder="1" applyAlignment="1">
      <alignment horizontal="center"/>
    </xf>
    <xf numFmtId="164" fontId="6" fillId="4" borderId="148" xfId="0" applyNumberFormat="1" applyFont="1" applyFill="1" applyBorder="1" applyAlignment="1">
      <alignment horizontal="center"/>
    </xf>
    <xf numFmtId="166" fontId="3" fillId="10" borderId="149" xfId="0" applyNumberFormat="1" applyFont="1" applyFill="1" applyBorder="1" applyAlignment="1">
      <alignment horizontal="center"/>
    </xf>
    <xf numFmtId="164" fontId="6" fillId="4" borderId="159" xfId="0" applyNumberFormat="1" applyFont="1" applyFill="1" applyBorder="1" applyAlignment="1">
      <alignment horizontal="center"/>
    </xf>
    <xf numFmtId="10" fontId="3" fillId="9" borderId="160" xfId="0" applyNumberFormat="1" applyFont="1" applyFill="1" applyBorder="1" applyAlignment="1">
      <alignment horizontal="center"/>
    </xf>
    <xf numFmtId="166" fontId="3" fillId="10" borderId="15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9" fillId="2" borderId="4" xfId="0" applyFont="1" applyFill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12" fillId="2" borderId="9" xfId="0" applyFont="1" applyFill="1" applyBorder="1" applyAlignment="1">
      <alignment horizontal="left"/>
    </xf>
    <xf numFmtId="0" fontId="2" fillId="0" borderId="10" xfId="0" applyFont="1" applyBorder="1"/>
    <xf numFmtId="0" fontId="31" fillId="18" borderId="114" xfId="0" applyFont="1" applyFill="1" applyBorder="1" applyAlignment="1">
      <alignment horizontal="left"/>
    </xf>
    <xf numFmtId="0" fontId="2" fillId="0" borderId="115" xfId="0" applyFont="1" applyBorder="1"/>
    <xf numFmtId="0" fontId="2" fillId="0" borderId="116" xfId="0" applyFont="1" applyBorder="1"/>
    <xf numFmtId="0" fontId="1" fillId="19" borderId="1" xfId="0" applyFont="1" applyFill="1" applyBorder="1" applyAlignment="1">
      <alignment horizontal="left" vertical="center"/>
    </xf>
    <xf numFmtId="0" fontId="46" fillId="28" borderId="136" xfId="0" applyFont="1" applyFill="1" applyBorder="1" applyAlignment="1">
      <alignment horizontal="left" vertical="center"/>
    </xf>
    <xf numFmtId="0" fontId="2" fillId="0" borderId="137" xfId="0" applyFont="1" applyBorder="1"/>
    <xf numFmtId="0" fontId="2" fillId="0" borderId="138" xfId="0" applyFont="1" applyBorder="1"/>
    <xf numFmtId="164" fontId="3" fillId="0" borderId="108" xfId="0" applyNumberFormat="1" applyFont="1" applyBorder="1" applyAlignment="1">
      <alignment horizontal="center" vertical="center"/>
    </xf>
    <xf numFmtId="0" fontId="13" fillId="21" borderId="124" xfId="0" applyFont="1" applyFill="1" applyBorder="1" applyAlignment="1">
      <alignment horizontal="left" vertical="center"/>
    </xf>
    <xf numFmtId="164" fontId="3" fillId="0" borderId="54" xfId="0" applyNumberFormat="1" applyFont="1" applyBorder="1" applyAlignment="1">
      <alignment horizontal="center" vertical="center"/>
    </xf>
    <xf numFmtId="164" fontId="25" fillId="0" borderId="108" xfId="0" applyNumberFormat="1" applyFont="1" applyBorder="1" applyAlignment="1">
      <alignment horizontal="center" vertical="center"/>
    </xf>
    <xf numFmtId="164" fontId="3" fillId="0" borderId="55" xfId="0" applyNumberFormat="1" applyFont="1" applyBorder="1" applyAlignment="1">
      <alignment horizontal="center" vertical="center"/>
    </xf>
    <xf numFmtId="0" fontId="19" fillId="4" borderId="1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workbookViewId="0">
      <selection activeCell="D2" sqref="D2"/>
    </sheetView>
  </sheetViews>
  <sheetFormatPr defaultColWidth="14.44140625" defaultRowHeight="15" customHeight="1"/>
  <cols>
    <col min="1" max="1" width="2.5546875" customWidth="1"/>
    <col min="2" max="2" width="6.33203125" customWidth="1"/>
    <col min="3" max="3" width="68.44140625" customWidth="1"/>
    <col min="4" max="4" width="26" customWidth="1"/>
    <col min="5" max="5" width="15" customWidth="1"/>
    <col min="6" max="6" width="32.5546875" customWidth="1"/>
    <col min="7" max="7" width="12.6640625" customWidth="1"/>
    <col min="8" max="8" width="30.6640625" customWidth="1"/>
    <col min="9" max="10" width="17.33203125" customWidth="1"/>
    <col min="11" max="11" width="18.33203125" customWidth="1"/>
    <col min="12" max="12" width="20.109375" customWidth="1"/>
    <col min="13" max="13" width="20.44140625" customWidth="1"/>
    <col min="14" max="14" width="22.44140625" customWidth="1"/>
    <col min="15" max="19" width="17.33203125" customWidth="1"/>
    <col min="20" max="20" width="21.33203125" customWidth="1"/>
    <col min="21" max="21" width="26.109375" customWidth="1"/>
    <col min="22" max="26" width="8.6640625" customWidth="1"/>
  </cols>
  <sheetData>
    <row r="1" spans="1:26" ht="23.25" customHeight="1">
      <c r="A1" s="815" t="s">
        <v>226</v>
      </c>
      <c r="B1" s="816"/>
      <c r="C1" s="816"/>
      <c r="D1" s="816"/>
      <c r="E1" s="816"/>
      <c r="F1" s="816"/>
      <c r="G1" s="816"/>
      <c r="H1" s="817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</row>
    <row r="2" spans="1:26" ht="15.75" customHeight="1">
      <c r="A2" s="5" t="s">
        <v>0</v>
      </c>
      <c r="B2" s="5"/>
      <c r="C2" s="6" t="s">
        <v>1</v>
      </c>
      <c r="D2" s="6" t="s">
        <v>230</v>
      </c>
      <c r="E2" s="6" t="s">
        <v>2</v>
      </c>
      <c r="F2" s="6" t="s">
        <v>3</v>
      </c>
      <c r="G2" s="6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8"/>
      <c r="V2" s="9"/>
      <c r="W2" s="9"/>
      <c r="X2" s="9"/>
      <c r="Y2" s="9"/>
      <c r="Z2" s="10"/>
    </row>
    <row r="3" spans="1:26" ht="29.25" customHeight="1">
      <c r="A3" s="818"/>
      <c r="B3" s="819"/>
      <c r="C3" s="820"/>
      <c r="D3" s="11"/>
      <c r="E3" s="12"/>
      <c r="F3" s="12"/>
      <c r="G3" s="13"/>
      <c r="H3" s="821" t="s">
        <v>4</v>
      </c>
      <c r="I3" s="822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3"/>
      <c r="V3" s="4"/>
      <c r="W3" s="4"/>
      <c r="X3" s="4"/>
      <c r="Y3" s="4"/>
      <c r="Z3" s="16"/>
    </row>
    <row r="4" spans="1:26" ht="15.75" customHeight="1">
      <c r="A4" s="17" t="s">
        <v>5</v>
      </c>
      <c r="B4" s="18"/>
      <c r="C4" s="19" t="s">
        <v>6</v>
      </c>
      <c r="D4" s="20"/>
      <c r="E4" s="21"/>
      <c r="F4" s="21"/>
      <c r="G4" s="22"/>
      <c r="H4" s="23"/>
      <c r="I4" s="24"/>
      <c r="J4" s="25"/>
      <c r="K4" s="25"/>
      <c r="L4" s="25"/>
      <c r="M4" s="25"/>
      <c r="N4" s="25"/>
      <c r="O4" s="25"/>
      <c r="P4" s="25"/>
      <c r="Q4" s="25"/>
      <c r="R4" s="25"/>
      <c r="S4" s="25"/>
      <c r="T4" s="26"/>
      <c r="U4" s="3"/>
      <c r="V4" s="4"/>
      <c r="W4" s="4"/>
      <c r="X4" s="4"/>
      <c r="Y4" s="4"/>
    </row>
    <row r="5" spans="1:26" ht="15.75" customHeight="1">
      <c r="A5" s="27"/>
      <c r="B5" s="28"/>
      <c r="C5" s="29" t="s">
        <v>7</v>
      </c>
      <c r="D5" s="30"/>
      <c r="E5" s="31"/>
      <c r="F5" s="32"/>
      <c r="G5" s="33" t="s">
        <v>8</v>
      </c>
      <c r="H5" s="34" t="s">
        <v>9</v>
      </c>
      <c r="I5" s="35" t="s">
        <v>10</v>
      </c>
      <c r="J5" s="36" t="s">
        <v>11</v>
      </c>
      <c r="K5" s="36" t="s">
        <v>12</v>
      </c>
      <c r="L5" s="36" t="s">
        <v>13</v>
      </c>
      <c r="M5" s="36" t="s">
        <v>14</v>
      </c>
      <c r="N5" s="36" t="s">
        <v>15</v>
      </c>
      <c r="O5" s="36" t="s">
        <v>16</v>
      </c>
      <c r="P5" s="36" t="s">
        <v>17</v>
      </c>
      <c r="Q5" s="36" t="s">
        <v>18</v>
      </c>
      <c r="R5" s="36" t="s">
        <v>19</v>
      </c>
      <c r="S5" s="36" t="s">
        <v>20</v>
      </c>
      <c r="T5" s="37" t="s">
        <v>21</v>
      </c>
      <c r="U5" s="3"/>
      <c r="V5" s="4"/>
      <c r="W5" s="4"/>
      <c r="X5" s="4"/>
      <c r="Y5" s="4"/>
    </row>
    <row r="6" spans="1:26" ht="14.4">
      <c r="A6" s="38"/>
      <c r="B6" s="39" t="s">
        <v>22</v>
      </c>
      <c r="C6" s="40" t="s">
        <v>23</v>
      </c>
      <c r="D6" s="41" t="s">
        <v>24</v>
      </c>
      <c r="E6" s="42">
        <v>52500</v>
      </c>
      <c r="F6" s="43">
        <v>630000</v>
      </c>
      <c r="G6" s="44">
        <f>H6/F6*1</f>
        <v>0</v>
      </c>
      <c r="H6" s="45">
        <f t="shared" ref="H6:H7" si="0">I6+J6+K6+L6+M6+N6+O6+P6+Q6+R6+S6+T6</f>
        <v>0</v>
      </c>
      <c r="I6" s="46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  <c r="U6" s="49"/>
      <c r="V6" s="50"/>
      <c r="W6" s="50"/>
      <c r="X6" s="50"/>
      <c r="Y6" s="50"/>
      <c r="Z6" s="51"/>
    </row>
    <row r="7" spans="1:26" ht="14.4">
      <c r="A7" s="38"/>
      <c r="B7" s="52" t="s">
        <v>25</v>
      </c>
      <c r="C7" s="53" t="s">
        <v>26</v>
      </c>
      <c r="D7" s="54" t="s">
        <v>24</v>
      </c>
      <c r="E7" s="55">
        <v>52500</v>
      </c>
      <c r="F7" s="56">
        <v>630000</v>
      </c>
      <c r="G7" s="57">
        <f t="shared" ref="G7" si="1">H7/F7*1</f>
        <v>0</v>
      </c>
      <c r="H7" s="58">
        <f t="shared" si="0"/>
        <v>0</v>
      </c>
      <c r="I7" s="59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49"/>
      <c r="V7" s="50"/>
      <c r="W7" s="50"/>
      <c r="X7" s="50"/>
      <c r="Y7" s="50"/>
      <c r="Z7" s="51"/>
    </row>
    <row r="8" spans="1:26" ht="15.75" customHeight="1">
      <c r="A8" s="62"/>
      <c r="B8" s="63" t="s">
        <v>27</v>
      </c>
      <c r="C8" s="64" t="s">
        <v>28</v>
      </c>
      <c r="D8" s="65"/>
      <c r="E8" s="66"/>
      <c r="F8" s="67"/>
      <c r="G8" s="68"/>
      <c r="H8" s="69"/>
      <c r="I8" s="70"/>
      <c r="J8" s="71"/>
      <c r="K8" s="71"/>
      <c r="L8" s="71"/>
      <c r="M8" s="71"/>
      <c r="N8" s="71"/>
      <c r="O8" s="71"/>
      <c r="P8" s="71"/>
      <c r="Q8" s="71"/>
      <c r="R8" s="71"/>
      <c r="S8" s="71"/>
      <c r="T8" s="72"/>
      <c r="U8" s="3"/>
      <c r="V8" s="4"/>
      <c r="W8" s="4"/>
      <c r="X8" s="4"/>
      <c r="Y8" s="4"/>
    </row>
    <row r="9" spans="1:26" ht="14.4">
      <c r="A9" s="73"/>
      <c r="B9" s="74" t="s">
        <v>29</v>
      </c>
      <c r="C9" s="75" t="s">
        <v>30</v>
      </c>
      <c r="D9" s="76" t="s">
        <v>24</v>
      </c>
      <c r="E9" s="77">
        <v>63000</v>
      </c>
      <c r="F9" s="78">
        <v>756000</v>
      </c>
      <c r="G9" s="79">
        <f t="shared" ref="G9:G11" si="2">H9/F9*1</f>
        <v>0</v>
      </c>
      <c r="H9" s="80">
        <f t="shared" ref="H9:H11" si="3">I9+J9+K9+L9+M9+N9+O9+P9+Q9+R9+S9+T9</f>
        <v>0</v>
      </c>
      <c r="I9" s="81"/>
      <c r="J9" s="82"/>
      <c r="K9" s="47"/>
      <c r="L9" s="82"/>
      <c r="M9" s="47"/>
      <c r="N9" s="47"/>
      <c r="O9" s="82"/>
      <c r="P9" s="82"/>
      <c r="Q9" s="47"/>
      <c r="R9" s="47"/>
      <c r="S9" s="47"/>
      <c r="T9" s="83"/>
      <c r="U9" s="84"/>
      <c r="V9" s="50"/>
      <c r="W9" s="50"/>
      <c r="X9" s="50"/>
      <c r="Y9" s="50"/>
      <c r="Z9" s="50"/>
    </row>
    <row r="10" spans="1:26" ht="14.4">
      <c r="A10" s="38"/>
      <c r="B10" s="85" t="s">
        <v>31</v>
      </c>
      <c r="C10" s="86" t="s">
        <v>32</v>
      </c>
      <c r="D10" s="87" t="s">
        <v>24</v>
      </c>
      <c r="E10" s="77">
        <v>63000</v>
      </c>
      <c r="F10" s="88">
        <v>756000</v>
      </c>
      <c r="G10" s="89">
        <f t="shared" si="2"/>
        <v>0</v>
      </c>
      <c r="H10" s="90">
        <f t="shared" si="3"/>
        <v>0</v>
      </c>
      <c r="I10" s="91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3"/>
      <c r="U10" s="84"/>
      <c r="V10" s="50"/>
      <c r="W10" s="50"/>
      <c r="X10" s="50"/>
      <c r="Y10" s="50"/>
      <c r="Z10" s="51"/>
    </row>
    <row r="11" spans="1:26" ht="15.75" customHeight="1">
      <c r="A11" s="38"/>
      <c r="B11" s="94" t="s">
        <v>33</v>
      </c>
      <c r="C11" s="95" t="s">
        <v>34</v>
      </c>
      <c r="D11" s="96" t="s">
        <v>24</v>
      </c>
      <c r="E11" s="77">
        <v>63000</v>
      </c>
      <c r="F11" s="88">
        <v>756000</v>
      </c>
      <c r="G11" s="97">
        <f t="shared" si="2"/>
        <v>0</v>
      </c>
      <c r="H11" s="98">
        <f t="shared" si="3"/>
        <v>0</v>
      </c>
      <c r="I11" s="99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1"/>
      <c r="U11" s="84"/>
      <c r="V11" s="50"/>
      <c r="W11" s="50"/>
      <c r="X11" s="50"/>
      <c r="Y11" s="50"/>
      <c r="Z11" s="51"/>
    </row>
    <row r="12" spans="1:26" ht="15.75" customHeight="1">
      <c r="A12" s="62"/>
      <c r="B12" s="102"/>
      <c r="C12" s="103" t="s">
        <v>35</v>
      </c>
      <c r="D12" s="65"/>
      <c r="E12" s="104"/>
      <c r="F12" s="67"/>
      <c r="G12" s="68"/>
      <c r="H12" s="69"/>
      <c r="I12" s="105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3"/>
      <c r="V12" s="4"/>
      <c r="W12" s="4"/>
      <c r="X12" s="4"/>
      <c r="Y12" s="4"/>
    </row>
    <row r="13" spans="1:26" ht="14.4">
      <c r="A13" s="73"/>
      <c r="B13" s="108" t="s">
        <v>36</v>
      </c>
      <c r="C13" s="40" t="s">
        <v>37</v>
      </c>
      <c r="D13" s="109"/>
      <c r="E13" s="110"/>
      <c r="F13" s="111">
        <v>70000</v>
      </c>
      <c r="G13" s="79">
        <f t="shared" ref="G13:G18" si="4">H13/F13*1</f>
        <v>0</v>
      </c>
      <c r="H13" s="112">
        <f t="shared" ref="H13:H18" si="5">I13+J13+K13+L13+M13+N13+O13+P13+Q13+R13+S13+T13</f>
        <v>0</v>
      </c>
      <c r="I13" s="113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49"/>
      <c r="V13" s="50"/>
      <c r="W13" s="50"/>
      <c r="X13" s="50"/>
      <c r="Y13" s="50"/>
      <c r="Z13" s="50"/>
    </row>
    <row r="14" spans="1:26" ht="14.4">
      <c r="A14" s="73"/>
      <c r="B14" s="116" t="s">
        <v>38</v>
      </c>
      <c r="C14" s="117" t="s">
        <v>39</v>
      </c>
      <c r="D14" s="118"/>
      <c r="E14" s="119"/>
      <c r="F14" s="78">
        <v>30000</v>
      </c>
      <c r="G14" s="89">
        <f t="shared" si="4"/>
        <v>0</v>
      </c>
      <c r="H14" s="120">
        <f t="shared" si="5"/>
        <v>0</v>
      </c>
      <c r="I14" s="9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2"/>
      <c r="U14" s="84"/>
      <c r="V14" s="50"/>
      <c r="W14" s="50"/>
      <c r="X14" s="50"/>
      <c r="Y14" s="50"/>
      <c r="Z14" s="50"/>
    </row>
    <row r="15" spans="1:26" ht="14.4">
      <c r="A15" s="38"/>
      <c r="B15" s="116" t="s">
        <v>40</v>
      </c>
      <c r="C15" s="117" t="s">
        <v>41</v>
      </c>
      <c r="D15" s="118"/>
      <c r="E15" s="119"/>
      <c r="F15" s="78">
        <v>400000</v>
      </c>
      <c r="G15" s="89">
        <f t="shared" si="4"/>
        <v>0</v>
      </c>
      <c r="H15" s="120">
        <f t="shared" si="5"/>
        <v>0</v>
      </c>
      <c r="I15" s="9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2"/>
      <c r="U15" s="84"/>
      <c r="V15" s="50"/>
      <c r="W15" s="50"/>
      <c r="X15" s="50"/>
      <c r="Y15" s="50"/>
      <c r="Z15" s="51"/>
    </row>
    <row r="16" spans="1:26" ht="14.4">
      <c r="A16" s="38"/>
      <c r="B16" s="116" t="s">
        <v>42</v>
      </c>
      <c r="C16" s="53" t="s">
        <v>43</v>
      </c>
      <c r="D16" s="123"/>
      <c r="E16" s="119"/>
      <c r="F16" s="78">
        <v>50000</v>
      </c>
      <c r="G16" s="89">
        <f t="shared" si="4"/>
        <v>0</v>
      </c>
      <c r="H16" s="120">
        <f t="shared" si="5"/>
        <v>0</v>
      </c>
      <c r="I16" s="9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2"/>
      <c r="U16" s="84"/>
      <c r="V16" s="50"/>
      <c r="W16" s="50"/>
      <c r="X16" s="50"/>
      <c r="Y16" s="50"/>
      <c r="Z16" s="51"/>
    </row>
    <row r="17" spans="1:26" ht="14.4">
      <c r="A17" s="73"/>
      <c r="B17" s="124" t="s">
        <v>44</v>
      </c>
      <c r="C17" s="117" t="s">
        <v>45</v>
      </c>
      <c r="D17" s="125"/>
      <c r="E17" s="119"/>
      <c r="F17" s="126">
        <v>20000</v>
      </c>
      <c r="G17" s="89">
        <f t="shared" si="4"/>
        <v>0</v>
      </c>
      <c r="H17" s="120">
        <f t="shared" si="5"/>
        <v>0</v>
      </c>
      <c r="I17" s="9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7"/>
      <c r="U17" s="49"/>
      <c r="V17" s="50"/>
      <c r="W17" s="50"/>
      <c r="X17" s="50"/>
      <c r="Y17" s="50"/>
      <c r="Z17" s="51"/>
    </row>
    <row r="18" spans="1:26" ht="14.4">
      <c r="A18" s="73"/>
      <c r="B18" s="128" t="s">
        <v>46</v>
      </c>
      <c r="C18" s="53" t="s">
        <v>47</v>
      </c>
      <c r="D18" s="129"/>
      <c r="E18" s="130"/>
      <c r="F18" s="126">
        <v>200000</v>
      </c>
      <c r="G18" s="89">
        <f t="shared" si="4"/>
        <v>0</v>
      </c>
      <c r="H18" s="120">
        <f t="shared" si="5"/>
        <v>0</v>
      </c>
      <c r="I18" s="99"/>
      <c r="J18" s="100"/>
      <c r="K18" s="100"/>
      <c r="L18" s="100"/>
      <c r="M18" s="100"/>
      <c r="N18" s="131"/>
      <c r="O18" s="100"/>
      <c r="P18" s="131"/>
      <c r="Q18" s="131"/>
      <c r="R18" s="100"/>
      <c r="S18" s="100"/>
      <c r="T18" s="132"/>
      <c r="U18" s="49"/>
      <c r="V18" s="50"/>
      <c r="W18" s="50"/>
      <c r="X18" s="50"/>
      <c r="Y18" s="50"/>
      <c r="Z18" s="51"/>
    </row>
    <row r="19" spans="1:26" ht="16.5" customHeight="1">
      <c r="A19" s="62"/>
      <c r="B19" s="133"/>
      <c r="C19" s="134"/>
      <c r="D19" s="135" t="s">
        <v>48</v>
      </c>
      <c r="E19" s="136"/>
      <c r="F19" s="137">
        <f>SUM(F6:F18)</f>
        <v>4298000</v>
      </c>
      <c r="G19" s="138"/>
      <c r="H19" s="139">
        <f>SUM(H6:H18)</f>
        <v>0</v>
      </c>
      <c r="I19" s="140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2"/>
      <c r="U19" s="3"/>
      <c r="V19" s="4"/>
      <c r="W19" s="4"/>
      <c r="X19" s="4"/>
      <c r="Y19" s="4"/>
    </row>
    <row r="20" spans="1:26" ht="15.75" customHeight="1">
      <c r="A20" s="143" t="s">
        <v>49</v>
      </c>
      <c r="B20" s="144"/>
      <c r="C20" s="145" t="s">
        <v>50</v>
      </c>
      <c r="D20" s="146"/>
      <c r="E20" s="147"/>
      <c r="F20" s="148"/>
      <c r="G20" s="149"/>
      <c r="H20" s="150"/>
      <c r="I20" s="151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3"/>
      <c r="V20" s="4"/>
      <c r="W20" s="4"/>
      <c r="X20" s="4"/>
      <c r="Y20" s="4"/>
    </row>
    <row r="21" spans="1:26" ht="15.75" customHeight="1">
      <c r="A21" s="153"/>
      <c r="B21" s="154" t="s">
        <v>51</v>
      </c>
      <c r="C21" s="155" t="s">
        <v>52</v>
      </c>
      <c r="D21" s="156" t="s">
        <v>53</v>
      </c>
      <c r="E21" s="157"/>
      <c r="F21" s="158">
        <v>10000</v>
      </c>
      <c r="G21" s="159">
        <f t="shared" ref="G21:G27" si="6">H21/F21*1</f>
        <v>0</v>
      </c>
      <c r="H21" s="160">
        <f t="shared" ref="H21:H27" si="7">I21+J21+K21+L21+M21+N21+O21+P21+Q21+R21+S21+T21</f>
        <v>0</v>
      </c>
      <c r="I21" s="161"/>
      <c r="J21" s="162"/>
      <c r="K21" s="163"/>
      <c r="L21" s="162"/>
      <c r="M21" s="162"/>
      <c r="N21" s="162"/>
      <c r="O21" s="162"/>
      <c r="P21" s="162"/>
      <c r="Q21" s="162"/>
      <c r="R21" s="162"/>
      <c r="S21" s="162"/>
      <c r="T21" s="164"/>
      <c r="U21" s="3"/>
      <c r="V21" s="4"/>
      <c r="W21" s="4"/>
      <c r="X21" s="4"/>
      <c r="Y21" s="4"/>
    </row>
    <row r="22" spans="1:26" ht="15.75" customHeight="1">
      <c r="A22" s="153"/>
      <c r="B22" s="165" t="s">
        <v>54</v>
      </c>
      <c r="C22" s="166" t="s">
        <v>55</v>
      </c>
      <c r="D22" s="167"/>
      <c r="E22" s="168"/>
      <c r="F22" s="169">
        <v>15000</v>
      </c>
      <c r="G22" s="170">
        <f t="shared" si="6"/>
        <v>0</v>
      </c>
      <c r="H22" s="171">
        <f t="shared" si="7"/>
        <v>0</v>
      </c>
      <c r="I22" s="172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22"/>
      <c r="U22" s="84"/>
      <c r="V22" s="4"/>
      <c r="W22" s="4"/>
      <c r="X22" s="4"/>
      <c r="Y22" s="4"/>
    </row>
    <row r="23" spans="1:26" ht="15.75" customHeight="1">
      <c r="A23" s="153"/>
      <c r="B23" s="165" t="s">
        <v>56</v>
      </c>
      <c r="C23" s="166" t="s">
        <v>57</v>
      </c>
      <c r="D23" s="167"/>
      <c r="E23" s="168"/>
      <c r="F23" s="169">
        <v>20000</v>
      </c>
      <c r="G23" s="170">
        <f t="shared" si="6"/>
        <v>0</v>
      </c>
      <c r="H23" s="171">
        <f t="shared" si="7"/>
        <v>0</v>
      </c>
      <c r="I23" s="172"/>
      <c r="J23" s="174"/>
      <c r="K23" s="174"/>
      <c r="L23" s="174"/>
      <c r="M23" s="173"/>
      <c r="N23" s="174"/>
      <c r="O23" s="173"/>
      <c r="P23" s="174"/>
      <c r="Q23" s="173"/>
      <c r="R23" s="173"/>
      <c r="S23" s="174"/>
      <c r="T23" s="175"/>
      <c r="U23" s="3"/>
      <c r="V23" s="4"/>
      <c r="W23" s="4"/>
      <c r="X23" s="4"/>
      <c r="Y23" s="4"/>
    </row>
    <row r="24" spans="1:26" ht="15.75" customHeight="1">
      <c r="A24" s="153"/>
      <c r="B24" s="165" t="s">
        <v>58</v>
      </c>
      <c r="C24" s="166" t="s">
        <v>59</v>
      </c>
      <c r="D24" s="167"/>
      <c r="E24" s="168"/>
      <c r="F24" s="169">
        <v>2000</v>
      </c>
      <c r="G24" s="170">
        <f t="shared" si="6"/>
        <v>0</v>
      </c>
      <c r="H24" s="171">
        <f t="shared" si="7"/>
        <v>0</v>
      </c>
      <c r="I24" s="172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5"/>
      <c r="U24" s="3"/>
      <c r="V24" s="4"/>
      <c r="W24" s="4"/>
      <c r="X24" s="4"/>
      <c r="Y24" s="4"/>
    </row>
    <row r="25" spans="1:26" ht="15.75" customHeight="1">
      <c r="A25" s="153"/>
      <c r="B25" s="165" t="s">
        <v>60</v>
      </c>
      <c r="C25" s="166" t="s">
        <v>61</v>
      </c>
      <c r="D25" s="176"/>
      <c r="E25" s="168"/>
      <c r="F25" s="169">
        <v>10000</v>
      </c>
      <c r="G25" s="177">
        <f t="shared" si="6"/>
        <v>0</v>
      </c>
      <c r="H25" s="178">
        <f t="shared" si="7"/>
        <v>0</v>
      </c>
      <c r="I25" s="172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5"/>
      <c r="U25" s="3"/>
      <c r="V25" s="4"/>
      <c r="W25" s="4"/>
      <c r="X25" s="4"/>
      <c r="Y25" s="4"/>
    </row>
    <row r="26" spans="1:26" ht="15.75" customHeight="1">
      <c r="A26" s="153"/>
      <c r="B26" s="165" t="s">
        <v>62</v>
      </c>
      <c r="C26" s="166" t="s">
        <v>63</v>
      </c>
      <c r="D26" s="179" t="s">
        <v>64</v>
      </c>
      <c r="E26" s="168"/>
      <c r="F26" s="169">
        <v>10000</v>
      </c>
      <c r="G26" s="170">
        <f t="shared" si="6"/>
        <v>0</v>
      </c>
      <c r="H26" s="171">
        <f t="shared" si="7"/>
        <v>0</v>
      </c>
      <c r="I26" s="172"/>
      <c r="J26" s="174"/>
      <c r="K26" s="174"/>
      <c r="L26" s="173"/>
      <c r="M26" s="173"/>
      <c r="N26" s="173"/>
      <c r="O26" s="173"/>
      <c r="P26" s="173"/>
      <c r="Q26" s="180"/>
      <c r="R26" s="173"/>
      <c r="S26" s="173"/>
      <c r="T26" s="175"/>
      <c r="U26" s="3"/>
      <c r="V26" s="4"/>
      <c r="W26" s="4"/>
      <c r="X26" s="4"/>
      <c r="Y26" s="4"/>
    </row>
    <row r="27" spans="1:26" ht="15.75" customHeight="1">
      <c r="A27" s="38"/>
      <c r="B27" s="181" t="s">
        <v>65</v>
      </c>
      <c r="C27" s="182" t="s">
        <v>66</v>
      </c>
      <c r="D27" s="183"/>
      <c r="E27" s="119"/>
      <c r="F27" s="169">
        <v>10000</v>
      </c>
      <c r="G27" s="170">
        <f t="shared" si="6"/>
        <v>0</v>
      </c>
      <c r="H27" s="171">
        <f t="shared" si="7"/>
        <v>0</v>
      </c>
      <c r="I27" s="172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5"/>
      <c r="U27" s="3"/>
      <c r="V27" s="4"/>
      <c r="W27" s="4"/>
      <c r="X27" s="4"/>
      <c r="Y27" s="4"/>
    </row>
    <row r="28" spans="1:26" ht="16.5" customHeight="1">
      <c r="A28" s="153"/>
      <c r="B28" s="184"/>
      <c r="C28" s="185"/>
      <c r="D28" s="186"/>
      <c r="E28" s="187"/>
      <c r="F28" s="188">
        <f>SUM(F21:F27)</f>
        <v>77000</v>
      </c>
      <c r="G28" s="189"/>
      <c r="H28" s="190">
        <f>SUM(H21:H27)</f>
        <v>0</v>
      </c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2"/>
      <c r="U28" s="3"/>
      <c r="V28" s="4"/>
      <c r="W28" s="4"/>
      <c r="X28" s="4"/>
      <c r="Y28" s="4"/>
    </row>
    <row r="29" spans="1:26" ht="16.5" customHeight="1">
      <c r="A29" s="193" t="s">
        <v>67</v>
      </c>
      <c r="B29" s="194"/>
      <c r="C29" s="195" t="s">
        <v>68</v>
      </c>
      <c r="D29" s="196"/>
      <c r="E29" s="197"/>
      <c r="F29" s="198"/>
      <c r="G29" s="199"/>
      <c r="H29" s="200"/>
      <c r="I29" s="201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3"/>
      <c r="U29" s="3"/>
      <c r="V29" s="4"/>
      <c r="W29" s="4"/>
      <c r="X29" s="4"/>
      <c r="Y29" s="4"/>
    </row>
    <row r="30" spans="1:26" ht="15.75" customHeight="1">
      <c r="A30" s="153"/>
      <c r="B30" s="204" t="s">
        <v>69</v>
      </c>
      <c r="C30" s="205" t="s">
        <v>70</v>
      </c>
      <c r="D30" s="206"/>
      <c r="E30" s="207">
        <v>14000</v>
      </c>
      <c r="F30" s="208">
        <v>168000</v>
      </c>
      <c r="G30" s="209">
        <f t="shared" ref="G30:G31" si="8">H30/F30*1</f>
        <v>0</v>
      </c>
      <c r="H30" s="210">
        <f>I30+J30+K30+L30+M30+N30+O30+P30+Q30+R30+S30+T30</f>
        <v>0</v>
      </c>
      <c r="I30" s="211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3"/>
      <c r="U30" s="84"/>
      <c r="V30" s="4"/>
      <c r="W30" s="4"/>
      <c r="X30" s="4"/>
      <c r="Y30" s="4"/>
    </row>
    <row r="31" spans="1:26" ht="15.75" customHeight="1">
      <c r="A31" s="153"/>
      <c r="B31" s="214" t="s">
        <v>71</v>
      </c>
      <c r="C31" s="215" t="s">
        <v>72</v>
      </c>
      <c r="D31" s="176"/>
      <c r="E31" s="216"/>
      <c r="F31" s="217">
        <v>5000</v>
      </c>
      <c r="G31" s="170">
        <f t="shared" si="8"/>
        <v>0</v>
      </c>
      <c r="H31" s="171">
        <f t="shared" ref="H31:H32" si="9">I31+J31+K31+L31+M31+N31+O32+P31+Q31+R31+S31+T31</f>
        <v>0</v>
      </c>
      <c r="I31" s="218"/>
      <c r="J31" s="173"/>
      <c r="K31" s="173"/>
      <c r="L31" s="173"/>
      <c r="M31" s="174"/>
      <c r="N31" s="173"/>
      <c r="P31" s="173"/>
      <c r="Q31" s="173"/>
      <c r="R31" s="173"/>
      <c r="S31" s="173"/>
      <c r="T31" s="219"/>
      <c r="U31" s="84"/>
      <c r="V31" s="4"/>
      <c r="W31" s="4"/>
      <c r="X31" s="4"/>
      <c r="Y31" s="4"/>
    </row>
    <row r="32" spans="1:26" ht="15.75" customHeight="1">
      <c r="A32" s="153"/>
      <c r="B32" s="214" t="s">
        <v>73</v>
      </c>
      <c r="C32" s="215" t="s">
        <v>74</v>
      </c>
      <c r="D32" s="176"/>
      <c r="E32" s="216"/>
      <c r="F32" s="220">
        <v>5000</v>
      </c>
      <c r="G32" s="221">
        <f>H32/F32*1</f>
        <v>0</v>
      </c>
      <c r="H32" s="222">
        <f t="shared" si="9"/>
        <v>0</v>
      </c>
      <c r="I32" s="218"/>
      <c r="J32" s="174"/>
      <c r="K32" s="174"/>
      <c r="L32" s="173"/>
      <c r="M32" s="173"/>
      <c r="N32" s="173"/>
      <c r="O32" s="174"/>
      <c r="P32" s="173"/>
      <c r="Q32" s="174"/>
      <c r="R32" s="173"/>
      <c r="S32" s="173"/>
      <c r="T32" s="219"/>
      <c r="U32" s="84"/>
      <c r="V32" s="4"/>
      <c r="W32" s="4"/>
      <c r="X32" s="4"/>
      <c r="Y32" s="4"/>
    </row>
    <row r="33" spans="1:26" ht="15.75" customHeight="1">
      <c r="A33" s="153"/>
      <c r="B33" s="214" t="s">
        <v>75</v>
      </c>
      <c r="C33" s="215" t="s">
        <v>76</v>
      </c>
      <c r="D33" s="176"/>
      <c r="E33" s="216"/>
      <c r="F33" s="88">
        <v>5000</v>
      </c>
      <c r="G33" s="170">
        <f t="shared" ref="G33:G38" si="10">H33/F33*1</f>
        <v>0</v>
      </c>
      <c r="H33" s="171">
        <f t="shared" ref="H33:H38" si="11">I33+J33+K33+L33+M33+N33+O33+P33+Q33+R33+S33+T33</f>
        <v>0</v>
      </c>
      <c r="I33" s="223"/>
      <c r="J33" s="224"/>
      <c r="K33" s="224"/>
      <c r="L33" s="224"/>
      <c r="M33" s="224"/>
      <c r="N33" s="173"/>
      <c r="O33" s="173"/>
      <c r="P33" s="173"/>
      <c r="Q33" s="173"/>
      <c r="R33" s="173"/>
      <c r="S33" s="173"/>
      <c r="T33" s="219"/>
      <c r="U33" s="84"/>
      <c r="V33" s="4"/>
      <c r="W33" s="4"/>
      <c r="X33" s="4"/>
      <c r="Y33" s="4"/>
    </row>
    <row r="34" spans="1:26" ht="15.75" customHeight="1">
      <c r="A34" s="153"/>
      <c r="B34" s="214" t="s">
        <v>77</v>
      </c>
      <c r="C34" s="215" t="s">
        <v>78</v>
      </c>
      <c r="D34" s="176"/>
      <c r="E34" s="216"/>
      <c r="F34" s="88">
        <v>5000</v>
      </c>
      <c r="G34" s="170">
        <f t="shared" si="10"/>
        <v>0</v>
      </c>
      <c r="H34" s="171">
        <f t="shared" si="11"/>
        <v>0</v>
      </c>
      <c r="I34" s="218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219"/>
      <c r="U34" s="84"/>
      <c r="V34" s="4"/>
      <c r="W34" s="4"/>
      <c r="X34" s="4"/>
      <c r="Y34" s="4"/>
    </row>
    <row r="35" spans="1:26" ht="15.75" customHeight="1">
      <c r="A35" s="153"/>
      <c r="B35" s="214" t="s">
        <v>79</v>
      </c>
      <c r="C35" s="225" t="s">
        <v>80</v>
      </c>
      <c r="D35" s="167"/>
      <c r="E35" s="226"/>
      <c r="F35" s="88">
        <v>22000</v>
      </c>
      <c r="G35" s="170">
        <f t="shared" si="10"/>
        <v>0</v>
      </c>
      <c r="H35" s="171">
        <f t="shared" si="11"/>
        <v>0</v>
      </c>
      <c r="I35" s="227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219"/>
      <c r="U35" s="84"/>
      <c r="V35" s="4"/>
      <c r="W35" s="4"/>
      <c r="X35" s="4"/>
      <c r="Y35" s="4"/>
    </row>
    <row r="36" spans="1:26" ht="15.75" customHeight="1">
      <c r="A36" s="153"/>
      <c r="B36" s="214" t="s">
        <v>81</v>
      </c>
      <c r="C36" s="215" t="s">
        <v>82</v>
      </c>
      <c r="D36" s="176"/>
      <c r="E36" s="216">
        <v>14000</v>
      </c>
      <c r="F36" s="88">
        <v>168000</v>
      </c>
      <c r="G36" s="170">
        <f t="shared" si="10"/>
        <v>0</v>
      </c>
      <c r="H36" s="171">
        <f t="shared" si="11"/>
        <v>0</v>
      </c>
      <c r="I36" s="227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3"/>
      <c r="V36" s="4"/>
      <c r="W36" s="4"/>
      <c r="X36" s="4"/>
      <c r="Y36" s="4"/>
    </row>
    <row r="37" spans="1:26" ht="15.75" customHeight="1">
      <c r="A37" s="153"/>
      <c r="B37" s="214" t="s">
        <v>83</v>
      </c>
      <c r="C37" s="215" t="s">
        <v>84</v>
      </c>
      <c r="D37" s="176"/>
      <c r="E37" s="216"/>
      <c r="F37" s="88">
        <v>100000</v>
      </c>
      <c r="G37" s="170">
        <f t="shared" si="10"/>
        <v>0</v>
      </c>
      <c r="H37" s="171">
        <f t="shared" si="11"/>
        <v>0</v>
      </c>
      <c r="I37" s="227"/>
      <c r="J37" s="174"/>
      <c r="K37" s="174"/>
      <c r="L37" s="174"/>
      <c r="M37" s="174"/>
      <c r="N37" s="173"/>
      <c r="O37" s="173"/>
      <c r="P37" s="173"/>
      <c r="Q37" s="173"/>
      <c r="R37" s="173"/>
      <c r="S37" s="173"/>
      <c r="T37" s="173"/>
      <c r="U37" s="3"/>
      <c r="V37" s="4"/>
      <c r="W37" s="4"/>
      <c r="X37" s="4"/>
      <c r="Y37" s="4"/>
    </row>
    <row r="38" spans="1:26" ht="15.75" customHeight="1">
      <c r="A38" s="153"/>
      <c r="B38" s="228" t="s">
        <v>85</v>
      </c>
      <c r="C38" s="229" t="s">
        <v>86</v>
      </c>
      <c r="D38" s="230"/>
      <c r="E38" s="231"/>
      <c r="F38" s="232">
        <v>13000</v>
      </c>
      <c r="G38" s="177">
        <f t="shared" si="10"/>
        <v>0</v>
      </c>
      <c r="H38" s="178">
        <f t="shared" si="11"/>
        <v>0</v>
      </c>
      <c r="I38" s="218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3"/>
      <c r="V38" s="4"/>
      <c r="W38" s="4"/>
      <c r="X38" s="4"/>
      <c r="Y38" s="4"/>
    </row>
    <row r="39" spans="1:26" ht="16.5" customHeight="1">
      <c r="A39" s="153"/>
      <c r="B39" s="233"/>
      <c r="C39" s="234"/>
      <c r="D39" s="235"/>
      <c r="E39" s="236"/>
      <c r="F39" s="237">
        <f>SUM(F30:F38)</f>
        <v>491000</v>
      </c>
      <c r="G39" s="238"/>
      <c r="H39" s="239">
        <f>SUM(H30:H38)</f>
        <v>0</v>
      </c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3"/>
      <c r="V39" s="4"/>
      <c r="W39" s="4"/>
      <c r="X39" s="4"/>
      <c r="Y39" s="4"/>
    </row>
    <row r="40" spans="1:26" ht="15.75" customHeight="1">
      <c r="A40" s="240" t="s">
        <v>87</v>
      </c>
      <c r="B40" s="241"/>
      <c r="C40" s="242" t="s">
        <v>88</v>
      </c>
      <c r="D40" s="243"/>
      <c r="E40" s="244"/>
      <c r="F40" s="245"/>
      <c r="G40" s="246"/>
      <c r="H40" s="247"/>
      <c r="I40" s="248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84"/>
      <c r="V40" s="4"/>
      <c r="W40" s="4"/>
      <c r="X40" s="4"/>
      <c r="Y40" s="4"/>
    </row>
    <row r="41" spans="1:26" ht="15.75" customHeight="1">
      <c r="A41" s="153"/>
      <c r="B41" s="250" t="s">
        <v>89</v>
      </c>
      <c r="C41" s="205" t="s">
        <v>90</v>
      </c>
      <c r="D41" s="251"/>
      <c r="E41" s="252"/>
      <c r="F41" s="253">
        <v>100000</v>
      </c>
      <c r="G41" s="159">
        <f t="shared" ref="G41:G46" si="12">H41/F41*1</f>
        <v>0</v>
      </c>
      <c r="H41" s="160">
        <f t="shared" ref="H41:H46" si="13">I41+J41+K41+L41+M41+N41+O41+P41+Q41+R41+S41+T41</f>
        <v>0</v>
      </c>
      <c r="I41" s="218"/>
      <c r="J41" s="173"/>
      <c r="K41" s="173"/>
      <c r="L41" s="173"/>
      <c r="M41" s="173"/>
      <c r="N41" s="173"/>
      <c r="O41" s="174"/>
      <c r="P41" s="173"/>
      <c r="Q41" s="174"/>
      <c r="R41" s="174"/>
      <c r="S41" s="174"/>
      <c r="T41" s="254"/>
      <c r="U41" s="84"/>
      <c r="V41" s="4"/>
      <c r="W41" s="4"/>
      <c r="X41" s="4"/>
      <c r="Y41" s="4"/>
    </row>
    <row r="42" spans="1:26" ht="15.75" customHeight="1">
      <c r="A42" s="153"/>
      <c r="B42" s="255" t="s">
        <v>91</v>
      </c>
      <c r="C42" s="215" t="s">
        <v>92</v>
      </c>
      <c r="D42" s="256"/>
      <c r="E42" s="257"/>
      <c r="F42" s="258">
        <v>50000</v>
      </c>
      <c r="G42" s="170">
        <f t="shared" si="12"/>
        <v>0</v>
      </c>
      <c r="H42" s="171">
        <f t="shared" si="13"/>
        <v>0</v>
      </c>
      <c r="I42" s="218"/>
      <c r="J42" s="173"/>
      <c r="K42" s="174"/>
      <c r="L42" s="174"/>
      <c r="M42" s="173"/>
      <c r="N42" s="173"/>
      <c r="O42" s="174"/>
      <c r="P42" s="173"/>
      <c r="Q42" s="173"/>
      <c r="R42" s="173"/>
      <c r="S42" s="173"/>
      <c r="T42" s="173"/>
      <c r="U42" s="3"/>
      <c r="V42" s="4"/>
      <c r="W42" s="4"/>
      <c r="X42" s="4"/>
      <c r="Y42" s="4"/>
    </row>
    <row r="43" spans="1:26" ht="15.75" customHeight="1">
      <c r="A43" s="259"/>
      <c r="B43" s="255" t="s">
        <v>93</v>
      </c>
      <c r="C43" s="215" t="s">
        <v>94</v>
      </c>
      <c r="D43" s="260"/>
      <c r="E43" s="261" t="s">
        <v>95</v>
      </c>
      <c r="F43" s="258">
        <v>30000</v>
      </c>
      <c r="G43" s="170">
        <f t="shared" si="12"/>
        <v>0</v>
      </c>
      <c r="H43" s="171">
        <f t="shared" si="13"/>
        <v>0</v>
      </c>
      <c r="I43" s="218"/>
      <c r="J43" s="173"/>
      <c r="K43" s="173"/>
      <c r="L43" s="174"/>
      <c r="M43" s="173"/>
      <c r="N43" s="173"/>
      <c r="O43" s="173"/>
      <c r="P43" s="173"/>
      <c r="Q43" s="173"/>
      <c r="R43" s="173"/>
      <c r="S43" s="173"/>
      <c r="T43" s="173"/>
      <c r="U43" s="3"/>
      <c r="V43" s="4"/>
      <c r="W43" s="4"/>
      <c r="X43" s="4"/>
      <c r="Y43" s="4"/>
      <c r="Z43" s="262"/>
    </row>
    <row r="44" spans="1:26" ht="15.75" customHeight="1">
      <c r="A44" s="153"/>
      <c r="B44" s="255" t="s">
        <v>96</v>
      </c>
      <c r="C44" s="215" t="s">
        <v>97</v>
      </c>
      <c r="D44" s="256"/>
      <c r="E44" s="261"/>
      <c r="F44" s="258">
        <v>14000</v>
      </c>
      <c r="G44" s="170">
        <f t="shared" si="12"/>
        <v>0</v>
      </c>
      <c r="H44" s="171">
        <f t="shared" si="13"/>
        <v>0</v>
      </c>
      <c r="I44" s="218"/>
      <c r="J44" s="173"/>
      <c r="K44" s="173"/>
      <c r="L44" s="174"/>
      <c r="M44" s="4"/>
      <c r="N44" s="173"/>
      <c r="O44" s="173"/>
      <c r="P44" s="173"/>
      <c r="Q44" s="173"/>
      <c r="R44" s="173"/>
      <c r="S44" s="173"/>
      <c r="T44" s="173"/>
      <c r="U44" s="3"/>
      <c r="V44" s="4"/>
      <c r="W44" s="4"/>
      <c r="X44" s="4"/>
      <c r="Y44" s="4"/>
    </row>
    <row r="45" spans="1:26" ht="15.75" customHeight="1">
      <c r="A45" s="153"/>
      <c r="B45" s="263" t="s">
        <v>98</v>
      </c>
      <c r="C45" s="215" t="s">
        <v>99</v>
      </c>
      <c r="D45" s="260"/>
      <c r="E45" s="264"/>
      <c r="F45" s="258">
        <v>50000</v>
      </c>
      <c r="G45" s="170">
        <f t="shared" si="12"/>
        <v>0</v>
      </c>
      <c r="H45" s="171">
        <f t="shared" si="13"/>
        <v>0</v>
      </c>
      <c r="I45" s="218"/>
      <c r="J45" s="173"/>
      <c r="K45" s="174"/>
      <c r="L45" s="173"/>
      <c r="M45" s="173"/>
      <c r="N45" s="173"/>
      <c r="O45" s="173"/>
      <c r="P45" s="173"/>
      <c r="Q45" s="173"/>
      <c r="R45" s="173"/>
      <c r="S45" s="173"/>
      <c r="T45" s="173"/>
      <c r="U45" s="3"/>
      <c r="V45" s="4"/>
      <c r="W45" s="4"/>
      <c r="X45" s="4"/>
      <c r="Y45" s="4"/>
    </row>
    <row r="46" spans="1:26" ht="15.75" customHeight="1">
      <c r="A46" s="265"/>
      <c r="B46" s="266" t="s">
        <v>100</v>
      </c>
      <c r="C46" s="267" t="s">
        <v>101</v>
      </c>
      <c r="D46" s="268"/>
      <c r="E46" s="269"/>
      <c r="F46" s="270">
        <v>10000</v>
      </c>
      <c r="G46" s="177">
        <f t="shared" si="12"/>
        <v>0</v>
      </c>
      <c r="H46" s="178">
        <f t="shared" si="13"/>
        <v>0</v>
      </c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84"/>
      <c r="V46" s="272"/>
      <c r="W46" s="272"/>
      <c r="X46" s="272"/>
      <c r="Y46" s="272"/>
      <c r="Z46" s="273"/>
    </row>
    <row r="47" spans="1:26" ht="16.5" customHeight="1">
      <c r="A47" s="153"/>
      <c r="B47" s="274"/>
      <c r="C47" s="275"/>
      <c r="D47" s="276"/>
      <c r="E47" s="277"/>
      <c r="F47" s="278">
        <f>SUM(F41:F46)</f>
        <v>254000</v>
      </c>
      <c r="G47" s="279"/>
      <c r="H47" s="280">
        <f>SUM(H41:H46)</f>
        <v>0</v>
      </c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3"/>
      <c r="V47" s="4"/>
      <c r="W47" s="4"/>
      <c r="X47" s="4"/>
      <c r="Y47" s="4"/>
    </row>
    <row r="48" spans="1:26" ht="15.75" customHeight="1">
      <c r="A48" s="282" t="s">
        <v>102</v>
      </c>
      <c r="B48" s="283"/>
      <c r="C48" s="284" t="s">
        <v>103</v>
      </c>
      <c r="D48" s="285"/>
      <c r="E48" s="286"/>
      <c r="F48" s="287"/>
      <c r="G48" s="288"/>
      <c r="H48" s="289"/>
      <c r="I48" s="290"/>
      <c r="J48" s="291"/>
      <c r="K48" s="291"/>
      <c r="L48" s="291"/>
      <c r="M48" s="291"/>
      <c r="N48" s="291"/>
      <c r="O48" s="291"/>
      <c r="P48" s="291"/>
      <c r="Q48" s="291"/>
      <c r="R48" s="292"/>
      <c r="S48" s="291"/>
      <c r="T48" s="291"/>
      <c r="U48" s="3"/>
      <c r="V48" s="4"/>
      <c r="W48" s="4"/>
      <c r="X48" s="4"/>
      <c r="Y48" s="4"/>
    </row>
    <row r="49" spans="1:26" ht="16.5" customHeight="1">
      <c r="A49" s="293"/>
      <c r="B49" s="294" t="s">
        <v>104</v>
      </c>
      <c r="C49" s="295" t="s">
        <v>105</v>
      </c>
      <c r="D49" s="296"/>
      <c r="E49" s="297"/>
      <c r="F49" s="298">
        <v>300000</v>
      </c>
      <c r="G49" s="299">
        <f>H49/F49*1</f>
        <v>0</v>
      </c>
      <c r="H49" s="300">
        <f>I49+J49+K49+L49+M49+N49+O49+P49+Q49+R49+S49+T49</f>
        <v>0</v>
      </c>
      <c r="I49" s="301"/>
      <c r="J49" s="302"/>
      <c r="K49" s="301"/>
      <c r="L49" s="301"/>
      <c r="M49" s="301"/>
      <c r="N49" s="301"/>
      <c r="O49" s="301"/>
      <c r="P49" s="301"/>
      <c r="Q49" s="302"/>
      <c r="R49" s="302"/>
      <c r="S49" s="302"/>
      <c r="T49" s="303"/>
      <c r="U49" s="3"/>
      <c r="V49" s="4"/>
      <c r="W49" s="4"/>
      <c r="X49" s="4"/>
      <c r="Y49" s="4"/>
      <c r="Z49" s="262"/>
    </row>
    <row r="50" spans="1:26" ht="14.25" customHeight="1">
      <c r="A50" s="304" t="s">
        <v>106</v>
      </c>
      <c r="B50" s="305"/>
      <c r="C50" s="306" t="s">
        <v>107</v>
      </c>
      <c r="D50" s="307"/>
      <c r="E50" s="308"/>
      <c r="F50" s="309"/>
      <c r="G50" s="310"/>
      <c r="H50" s="311"/>
      <c r="I50" s="312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4"/>
      <c r="U50" s="3"/>
      <c r="V50" s="4"/>
      <c r="W50" s="4"/>
      <c r="X50" s="4"/>
      <c r="Y50" s="4"/>
    </row>
    <row r="51" spans="1:26" ht="12.75" customHeight="1">
      <c r="A51" s="315"/>
      <c r="B51" s="316" t="s">
        <v>108</v>
      </c>
      <c r="C51" s="794" t="s">
        <v>109</v>
      </c>
      <c r="D51" s="317"/>
      <c r="E51" s="207"/>
      <c r="F51" s="43">
        <v>400000</v>
      </c>
      <c r="G51" s="318">
        <f t="shared" ref="G51:G57" si="14">H51/F51*1</f>
        <v>0</v>
      </c>
      <c r="H51" s="210">
        <f t="shared" ref="H51:H57" si="15">I51+J51+K51+L51+M51+N51+O51+P51+Q51+R51+S51+T51</f>
        <v>0</v>
      </c>
      <c r="I51" s="211"/>
      <c r="J51" s="319"/>
      <c r="K51" s="212"/>
      <c r="L51" s="319"/>
      <c r="M51" s="319"/>
      <c r="N51" s="319"/>
      <c r="O51" s="319"/>
      <c r="P51" s="319"/>
      <c r="Q51" s="212"/>
      <c r="R51" s="212"/>
      <c r="S51" s="319"/>
      <c r="T51" s="319"/>
      <c r="U51" s="3"/>
      <c r="V51" s="4"/>
      <c r="W51" s="4"/>
      <c r="X51" s="4"/>
      <c r="Y51" s="4"/>
    </row>
    <row r="52" spans="1:26" ht="13.5" customHeight="1">
      <c r="A52" s="259"/>
      <c r="B52" s="320" t="s">
        <v>110</v>
      </c>
      <c r="C52" s="321" t="s">
        <v>111</v>
      </c>
      <c r="D52" s="167"/>
      <c r="E52" s="207"/>
      <c r="F52" s="322">
        <v>50000</v>
      </c>
      <c r="G52" s="323">
        <f t="shared" si="14"/>
        <v>0</v>
      </c>
      <c r="H52" s="171">
        <f t="shared" si="15"/>
        <v>0</v>
      </c>
      <c r="I52" s="324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25"/>
      <c r="U52" s="84"/>
      <c r="V52" s="4"/>
      <c r="W52" s="4"/>
      <c r="X52" s="4"/>
      <c r="Y52" s="4"/>
      <c r="Z52" s="262"/>
    </row>
    <row r="53" spans="1:26" ht="15.75" customHeight="1">
      <c r="A53" s="315"/>
      <c r="B53" s="320" t="s">
        <v>112</v>
      </c>
      <c r="C53" s="321" t="s">
        <v>113</v>
      </c>
      <c r="D53" s="167"/>
      <c r="E53" s="207"/>
      <c r="F53" s="322">
        <v>400000</v>
      </c>
      <c r="G53" s="323">
        <f t="shared" si="14"/>
        <v>0</v>
      </c>
      <c r="H53" s="171">
        <f t="shared" si="15"/>
        <v>0</v>
      </c>
      <c r="I53" s="211"/>
      <c r="J53" s="212"/>
      <c r="K53" s="319"/>
      <c r="L53" s="319"/>
      <c r="M53" s="212"/>
      <c r="N53" s="319"/>
      <c r="O53" s="319"/>
      <c r="P53" s="319"/>
      <c r="Q53" s="319"/>
      <c r="R53" s="319"/>
      <c r="S53" s="319"/>
      <c r="T53" s="325"/>
      <c r="U53" s="84"/>
      <c r="V53" s="4"/>
      <c r="W53" s="4"/>
      <c r="X53" s="4"/>
      <c r="Y53" s="4"/>
      <c r="Z53" s="4"/>
    </row>
    <row r="54" spans="1:26" ht="15.75" customHeight="1">
      <c r="A54" s="315"/>
      <c r="B54" s="320" t="s">
        <v>114</v>
      </c>
      <c r="C54" s="215" t="s">
        <v>115</v>
      </c>
      <c r="D54" s="167"/>
      <c r="E54" s="207"/>
      <c r="F54" s="326">
        <v>680000</v>
      </c>
      <c r="G54" s="323">
        <f t="shared" si="14"/>
        <v>0</v>
      </c>
      <c r="H54" s="171">
        <f t="shared" si="15"/>
        <v>0</v>
      </c>
      <c r="I54" s="324"/>
      <c r="J54" s="319"/>
      <c r="K54" s="319"/>
      <c r="L54" s="319"/>
      <c r="M54" s="319"/>
      <c r="N54" s="212"/>
      <c r="O54" s="212"/>
      <c r="P54" s="319"/>
      <c r="Q54" s="319"/>
      <c r="R54" s="319"/>
      <c r="S54" s="319"/>
      <c r="T54" s="325"/>
      <c r="U54" s="84"/>
      <c r="V54" s="4"/>
      <c r="W54" s="4"/>
      <c r="X54" s="4"/>
      <c r="Y54" s="4"/>
      <c r="Z54" s="4"/>
    </row>
    <row r="55" spans="1:26" ht="15.75" customHeight="1">
      <c r="A55" s="315"/>
      <c r="B55" s="320" t="s">
        <v>116</v>
      </c>
      <c r="C55" s="215" t="s">
        <v>117</v>
      </c>
      <c r="D55" s="167"/>
      <c r="E55" s="207"/>
      <c r="F55" s="169">
        <v>300000</v>
      </c>
      <c r="G55" s="323">
        <f t="shared" si="14"/>
        <v>0</v>
      </c>
      <c r="H55" s="171">
        <f t="shared" si="15"/>
        <v>0</v>
      </c>
      <c r="I55" s="211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25"/>
      <c r="U55" s="84"/>
      <c r="V55" s="4"/>
      <c r="W55" s="4"/>
      <c r="X55" s="4"/>
      <c r="Y55" s="4"/>
      <c r="Z55" s="4"/>
    </row>
    <row r="56" spans="1:26" ht="15.75" customHeight="1">
      <c r="A56" s="315"/>
      <c r="B56" s="320" t="s">
        <v>118</v>
      </c>
      <c r="C56" s="327" t="s">
        <v>119</v>
      </c>
      <c r="D56" s="328"/>
      <c r="E56" s="1"/>
      <c r="F56" s="169">
        <v>100000</v>
      </c>
      <c r="G56" s="323">
        <f t="shared" si="14"/>
        <v>0</v>
      </c>
      <c r="H56" s="171">
        <f t="shared" si="15"/>
        <v>0</v>
      </c>
      <c r="I56" s="329"/>
      <c r="J56" s="180"/>
      <c r="K56" s="180"/>
      <c r="L56" s="330"/>
      <c r="M56" s="330"/>
      <c r="N56" s="180"/>
      <c r="O56" s="180"/>
      <c r="P56" s="180"/>
      <c r="Q56" s="180"/>
      <c r="R56" s="180"/>
      <c r="S56" s="180"/>
      <c r="T56" s="331"/>
      <c r="U56" s="84"/>
      <c r="V56" s="4"/>
      <c r="W56" s="4"/>
      <c r="X56" s="4"/>
      <c r="Y56" s="4"/>
      <c r="Z56" s="4"/>
    </row>
    <row r="57" spans="1:26" ht="15.75" customHeight="1">
      <c r="A57" s="315"/>
      <c r="B57" s="320" t="s">
        <v>120</v>
      </c>
      <c r="C57" s="229" t="s">
        <v>121</v>
      </c>
      <c r="D57" s="328"/>
      <c r="E57" s="332"/>
      <c r="F57" s="333">
        <v>512000</v>
      </c>
      <c r="G57" s="334">
        <f t="shared" si="14"/>
        <v>0</v>
      </c>
      <c r="H57" s="178">
        <f t="shared" si="15"/>
        <v>0</v>
      </c>
      <c r="I57" s="335"/>
      <c r="J57" s="336"/>
      <c r="K57" s="336"/>
      <c r="L57" s="337"/>
      <c r="M57" s="337"/>
      <c r="N57" s="337"/>
      <c r="O57" s="336"/>
      <c r="P57" s="336"/>
      <c r="Q57" s="336"/>
      <c r="R57" s="336"/>
      <c r="S57" s="336"/>
      <c r="T57" s="338"/>
      <c r="U57" s="84"/>
      <c r="V57" s="4"/>
      <c r="W57" s="4"/>
      <c r="X57" s="4"/>
      <c r="Y57" s="4"/>
      <c r="Z57" s="4"/>
    </row>
    <row r="58" spans="1:26" ht="16.5" customHeight="1">
      <c r="A58" s="315"/>
      <c r="B58" s="339"/>
      <c r="C58" s="340"/>
      <c r="D58" s="341"/>
      <c r="E58" s="342"/>
      <c r="F58" s="343">
        <f>SUM(F51:F57)</f>
        <v>2442000</v>
      </c>
      <c r="G58" s="344"/>
      <c r="H58" s="345">
        <f>SUM(H51:H57)</f>
        <v>0</v>
      </c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7"/>
      <c r="U58" s="3"/>
      <c r="V58" s="4"/>
      <c r="W58" s="4"/>
      <c r="X58" s="4"/>
      <c r="Y58" s="4"/>
    </row>
    <row r="59" spans="1:26" ht="15.75" customHeight="1">
      <c r="A59" s="348" t="s">
        <v>122</v>
      </c>
      <c r="B59" s="349"/>
      <c r="C59" s="350" t="s">
        <v>123</v>
      </c>
      <c r="D59" s="351"/>
      <c r="E59" s="352"/>
      <c r="F59" s="353"/>
      <c r="G59" s="354"/>
      <c r="H59" s="355"/>
      <c r="I59" s="356"/>
      <c r="J59" s="357"/>
      <c r="K59" s="357"/>
      <c r="L59" s="357"/>
      <c r="M59" s="357"/>
      <c r="N59" s="357"/>
      <c r="O59" s="357"/>
      <c r="P59" s="357"/>
      <c r="Q59" s="357"/>
      <c r="R59" s="357"/>
      <c r="S59" s="357"/>
      <c r="T59" s="357"/>
      <c r="U59" s="3"/>
      <c r="V59" s="4"/>
      <c r="W59" s="4"/>
      <c r="X59" s="4"/>
      <c r="Y59" s="4"/>
    </row>
    <row r="60" spans="1:26" ht="15.75" customHeight="1">
      <c r="A60" s="315"/>
      <c r="B60" s="358" t="s">
        <v>124</v>
      </c>
      <c r="C60" s="359" t="s">
        <v>125</v>
      </c>
      <c r="D60" s="360"/>
      <c r="E60" s="361">
        <v>5000</v>
      </c>
      <c r="F60" s="43">
        <v>60000</v>
      </c>
      <c r="G60" s="318">
        <f t="shared" ref="G60:G66" si="16">H60/F60*1</f>
        <v>0</v>
      </c>
      <c r="H60" s="210">
        <f t="shared" ref="H60:H64" si="17">I60+J60+K60+L60+M60+N60+O60+P60+Q60+R60+S60+T60</f>
        <v>0</v>
      </c>
      <c r="I60" s="227"/>
      <c r="J60" s="174"/>
      <c r="K60" s="174"/>
      <c r="L60" s="174"/>
      <c r="M60" s="174"/>
      <c r="N60" s="174"/>
      <c r="O60" s="173"/>
      <c r="P60" s="174"/>
      <c r="Q60" s="174"/>
      <c r="R60" s="174"/>
      <c r="S60" s="174"/>
      <c r="T60" s="219"/>
      <c r="U60" s="84"/>
      <c r="V60" s="4"/>
      <c r="W60" s="4"/>
      <c r="X60" s="4"/>
      <c r="Y60" s="4"/>
    </row>
    <row r="61" spans="1:26" ht="15.75" customHeight="1">
      <c r="A61" s="315"/>
      <c r="B61" s="362" t="s">
        <v>126</v>
      </c>
      <c r="C61" s="363" t="s">
        <v>127</v>
      </c>
      <c r="D61" s="364"/>
      <c r="E61" s="207"/>
      <c r="F61" s="169">
        <v>1200000</v>
      </c>
      <c r="G61" s="318">
        <f t="shared" si="16"/>
        <v>0</v>
      </c>
      <c r="H61" s="210">
        <f t="shared" si="17"/>
        <v>0</v>
      </c>
      <c r="I61" s="227"/>
      <c r="J61" s="173"/>
      <c r="K61" s="174"/>
      <c r="L61" s="174"/>
      <c r="M61" s="174"/>
      <c r="N61" s="174"/>
      <c r="O61" s="173"/>
      <c r="P61" s="174"/>
      <c r="Q61" s="174"/>
      <c r="R61" s="174"/>
      <c r="S61" s="174"/>
      <c r="T61" s="173"/>
      <c r="U61" s="3"/>
      <c r="V61" s="4"/>
      <c r="W61" s="4"/>
      <c r="X61" s="4"/>
      <c r="Y61" s="4"/>
      <c r="Z61" s="4"/>
    </row>
    <row r="62" spans="1:26" ht="15.75" customHeight="1">
      <c r="A62" s="315"/>
      <c r="B62" s="362" t="s">
        <v>128</v>
      </c>
      <c r="C62" s="365" t="s">
        <v>129</v>
      </c>
      <c r="D62" s="364"/>
      <c r="E62" s="216"/>
      <c r="F62" s="169">
        <v>10000</v>
      </c>
      <c r="G62" s="323">
        <f t="shared" si="16"/>
        <v>0</v>
      </c>
      <c r="H62" s="171">
        <f t="shared" si="17"/>
        <v>0</v>
      </c>
      <c r="I62" s="218"/>
      <c r="J62" s="173"/>
      <c r="K62" s="173"/>
      <c r="L62" s="173"/>
      <c r="M62" s="173"/>
      <c r="N62" s="173"/>
      <c r="O62" s="173"/>
      <c r="P62" s="173"/>
      <c r="Q62" s="173"/>
      <c r="R62" s="173"/>
      <c r="S62" s="174"/>
      <c r="T62" s="173"/>
      <c r="U62" s="3"/>
      <c r="V62" s="4"/>
      <c r="W62" s="4"/>
      <c r="X62" s="4"/>
      <c r="Y62" s="4"/>
    </row>
    <row r="63" spans="1:26" ht="15.75" customHeight="1">
      <c r="A63" s="315"/>
      <c r="B63" s="362" t="s">
        <v>130</v>
      </c>
      <c r="C63" s="366" t="s">
        <v>131</v>
      </c>
      <c r="D63" s="364"/>
      <c r="E63" s="216"/>
      <c r="F63" s="169">
        <v>20000</v>
      </c>
      <c r="G63" s="323">
        <f t="shared" si="16"/>
        <v>0</v>
      </c>
      <c r="H63" s="171">
        <f t="shared" si="17"/>
        <v>0</v>
      </c>
      <c r="I63" s="227"/>
      <c r="J63" s="174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3"/>
      <c r="V63" s="4"/>
      <c r="W63" s="4"/>
      <c r="X63" s="4"/>
      <c r="Y63" s="4"/>
    </row>
    <row r="64" spans="1:26" ht="15.75" customHeight="1">
      <c r="A64" s="315"/>
      <c r="B64" s="362" t="s">
        <v>132</v>
      </c>
      <c r="C64" s="215" t="s">
        <v>133</v>
      </c>
      <c r="D64" s="176"/>
      <c r="E64" s="216">
        <v>3000</v>
      </c>
      <c r="F64" s="169">
        <v>36000</v>
      </c>
      <c r="G64" s="323">
        <f t="shared" si="16"/>
        <v>0</v>
      </c>
      <c r="H64" s="171">
        <f t="shared" si="17"/>
        <v>0</v>
      </c>
      <c r="I64" s="227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338"/>
      <c r="U64" s="84"/>
      <c r="V64" s="4"/>
      <c r="W64" s="4"/>
      <c r="X64" s="4"/>
      <c r="Y64" s="4"/>
    </row>
    <row r="65" spans="1:26" ht="15.75" customHeight="1">
      <c r="A65" s="315"/>
      <c r="B65" s="362" t="s">
        <v>134</v>
      </c>
      <c r="C65" s="215" t="s">
        <v>135</v>
      </c>
      <c r="D65" s="176"/>
      <c r="E65" s="216"/>
      <c r="F65" s="169">
        <v>2000000</v>
      </c>
      <c r="G65" s="323">
        <f t="shared" si="16"/>
        <v>0</v>
      </c>
      <c r="H65" s="171">
        <f t="shared" ref="H65:H66" si="18">I65+J65+K65+L65+M65+N65+O65+P65+Q65+R65+S65+T66</f>
        <v>0</v>
      </c>
      <c r="I65" s="227"/>
      <c r="J65" s="173"/>
      <c r="K65" s="173"/>
      <c r="L65" s="174"/>
      <c r="M65" s="174"/>
      <c r="N65" s="173"/>
      <c r="O65" s="173"/>
      <c r="P65" s="173"/>
      <c r="Q65" s="173"/>
      <c r="R65" s="174"/>
      <c r="S65" s="367"/>
      <c r="T65" s="219"/>
      <c r="U65" s="84"/>
      <c r="V65" s="4"/>
      <c r="W65" s="4"/>
      <c r="X65" s="4"/>
      <c r="Y65" s="4"/>
    </row>
    <row r="66" spans="1:26" ht="15.75" customHeight="1">
      <c r="A66" s="315"/>
      <c r="B66" s="368" t="s">
        <v>136</v>
      </c>
      <c r="C66" s="229" t="s">
        <v>137</v>
      </c>
      <c r="D66" s="230"/>
      <c r="E66" s="369"/>
      <c r="F66" s="333">
        <v>430000</v>
      </c>
      <c r="G66" s="323">
        <f t="shared" si="16"/>
        <v>0</v>
      </c>
      <c r="H66" s="171">
        <f t="shared" si="18"/>
        <v>0</v>
      </c>
      <c r="I66" s="218"/>
      <c r="J66" s="173"/>
      <c r="K66" s="173"/>
      <c r="L66" s="174"/>
      <c r="M66" s="174"/>
      <c r="N66" s="174"/>
      <c r="O66" s="173"/>
      <c r="P66" s="173"/>
      <c r="Q66" s="173"/>
      <c r="R66" s="174"/>
      <c r="S66" s="174"/>
      <c r="T66" s="325"/>
      <c r="U66" s="84"/>
      <c r="V66" s="4"/>
      <c r="W66" s="4"/>
      <c r="X66" s="4"/>
      <c r="Y66" s="4"/>
    </row>
    <row r="67" spans="1:26" ht="16.5" customHeight="1">
      <c r="A67" s="315"/>
      <c r="B67" s="370"/>
      <c r="C67" s="371"/>
      <c r="D67" s="372"/>
      <c r="E67" s="373"/>
      <c r="F67" s="374">
        <f>SUM(F60:F66)</f>
        <v>3756000</v>
      </c>
      <c r="G67" s="375"/>
      <c r="H67" s="376">
        <f>SUM(H60:H66)</f>
        <v>0</v>
      </c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"/>
      <c r="V67" s="4"/>
      <c r="W67" s="4"/>
      <c r="X67" s="4"/>
      <c r="Y67" s="4"/>
    </row>
    <row r="68" spans="1:26" ht="15.75" customHeight="1">
      <c r="A68" s="378" t="s">
        <v>138</v>
      </c>
      <c r="B68" s="379"/>
      <c r="C68" s="380" t="s">
        <v>139</v>
      </c>
      <c r="D68" s="381"/>
      <c r="E68" s="382"/>
      <c r="F68" s="383"/>
      <c r="G68" s="384"/>
      <c r="H68" s="385"/>
      <c r="I68" s="386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"/>
      <c r="V68" s="4"/>
      <c r="W68" s="4"/>
      <c r="X68" s="4"/>
      <c r="Y68" s="4"/>
    </row>
    <row r="69" spans="1:26" ht="15.75" customHeight="1">
      <c r="A69" s="315"/>
      <c r="B69" s="388" t="s">
        <v>140</v>
      </c>
      <c r="C69" s="389" t="s">
        <v>141</v>
      </c>
      <c r="D69" s="390"/>
      <c r="E69" s="391"/>
      <c r="F69" s="802">
        <v>3200000</v>
      </c>
      <c r="G69" s="803">
        <f t="shared" ref="G69:G74" si="19">H69/F69*1</f>
        <v>0</v>
      </c>
      <c r="H69" s="804">
        <f t="shared" ref="H69:H74" si="20">I69+J69+K69+L69+M69+N69+O69+P69+Q69+R69+S69+T69</f>
        <v>0</v>
      </c>
      <c r="I69" s="227"/>
      <c r="J69" s="173"/>
      <c r="K69" s="174"/>
      <c r="L69" s="174"/>
      <c r="M69" s="174"/>
      <c r="N69" s="174"/>
      <c r="O69" s="173"/>
      <c r="P69" s="173"/>
      <c r="Q69" s="173"/>
      <c r="R69" s="173"/>
      <c r="S69" s="173"/>
      <c r="T69" s="173"/>
      <c r="U69" s="3"/>
      <c r="V69" s="4"/>
      <c r="W69" s="4"/>
      <c r="X69" s="4"/>
      <c r="Y69" s="4"/>
    </row>
    <row r="70" spans="1:26" ht="15.75" customHeight="1">
      <c r="A70" s="315"/>
      <c r="B70" s="392" t="s">
        <v>142</v>
      </c>
      <c r="C70" s="225" t="s">
        <v>143</v>
      </c>
      <c r="D70" s="393"/>
      <c r="E70" s="394"/>
      <c r="F70" s="805">
        <v>1580000</v>
      </c>
      <c r="G70" s="799">
        <f t="shared" si="19"/>
        <v>0</v>
      </c>
      <c r="H70" s="806">
        <f>I70+J70+K70+L70+M70+N70+O70+P70+Q70+R70+S70+T70+I71</f>
        <v>0</v>
      </c>
      <c r="I70" s="218"/>
      <c r="J70" s="173"/>
      <c r="K70" s="173"/>
      <c r="L70" s="173"/>
      <c r="M70" s="174"/>
      <c r="N70" s="174"/>
      <c r="O70" s="173"/>
      <c r="P70" s="174"/>
      <c r="Q70" s="173"/>
      <c r="R70" s="174"/>
      <c r="S70" s="173"/>
      <c r="T70" s="173"/>
      <c r="U70" s="3"/>
      <c r="V70" s="4"/>
      <c r="W70" s="4"/>
      <c r="X70" s="4"/>
      <c r="Y70" s="4"/>
    </row>
    <row r="71" spans="1:26" ht="15.75" customHeight="1">
      <c r="A71" s="315"/>
      <c r="B71" s="795" t="s">
        <v>227</v>
      </c>
      <c r="C71" s="796" t="s">
        <v>229</v>
      </c>
      <c r="D71" s="393"/>
      <c r="E71" s="797"/>
      <c r="F71" s="807">
        <v>25000</v>
      </c>
      <c r="G71" s="801"/>
      <c r="H71" s="808"/>
      <c r="I71" s="798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3"/>
      <c r="V71" s="4"/>
      <c r="W71" s="4"/>
      <c r="X71" s="4"/>
      <c r="Y71" s="4"/>
    </row>
    <row r="72" spans="1:26" ht="15.75" customHeight="1">
      <c r="A72" s="315"/>
      <c r="B72" s="392" t="s">
        <v>145</v>
      </c>
      <c r="C72" s="395" t="s">
        <v>144</v>
      </c>
      <c r="D72" s="393"/>
      <c r="E72" s="396"/>
      <c r="F72" s="805">
        <v>1100000</v>
      </c>
      <c r="G72" s="800">
        <f t="shared" si="19"/>
        <v>0</v>
      </c>
      <c r="H72" s="809">
        <f t="shared" si="20"/>
        <v>0</v>
      </c>
      <c r="I72" s="218"/>
      <c r="J72" s="173"/>
      <c r="K72" s="173"/>
      <c r="L72" s="173"/>
      <c r="M72" s="173"/>
      <c r="N72" s="174"/>
      <c r="O72" s="173"/>
      <c r="P72" s="173"/>
      <c r="Q72" s="173"/>
      <c r="R72" s="173"/>
      <c r="S72" s="173"/>
      <c r="T72" s="173"/>
      <c r="U72" s="3"/>
      <c r="V72" s="4"/>
      <c r="W72" s="4"/>
      <c r="X72" s="4"/>
      <c r="Y72" s="4"/>
    </row>
    <row r="73" spans="1:26" ht="15.75" customHeight="1">
      <c r="A73" s="315"/>
      <c r="B73" s="392" t="s">
        <v>147</v>
      </c>
      <c r="C73" s="397" t="s">
        <v>146</v>
      </c>
      <c r="D73" s="398"/>
      <c r="E73" s="394"/>
      <c r="F73" s="810">
        <v>820000</v>
      </c>
      <c r="G73" s="323">
        <f t="shared" si="19"/>
        <v>0</v>
      </c>
      <c r="H73" s="811">
        <f t="shared" si="20"/>
        <v>0</v>
      </c>
      <c r="I73" s="218"/>
      <c r="J73" s="173"/>
      <c r="K73" s="173"/>
      <c r="L73" s="173"/>
      <c r="M73" s="173"/>
      <c r="N73" s="174"/>
      <c r="O73" s="174"/>
      <c r="P73" s="173"/>
      <c r="Q73" s="173"/>
      <c r="R73" s="173"/>
      <c r="S73" s="173"/>
      <c r="T73" s="173"/>
      <c r="U73" s="3"/>
      <c r="V73" s="4"/>
      <c r="W73" s="4"/>
      <c r="X73" s="4"/>
      <c r="Y73" s="4"/>
      <c r="Z73" s="4"/>
    </row>
    <row r="74" spans="1:26" ht="15.75" customHeight="1">
      <c r="A74" s="315"/>
      <c r="B74" s="399" t="s">
        <v>228</v>
      </c>
      <c r="C74" s="400" t="s">
        <v>148</v>
      </c>
      <c r="D74" s="401"/>
      <c r="E74" s="402"/>
      <c r="F74" s="812">
        <v>200000</v>
      </c>
      <c r="G74" s="813">
        <f t="shared" si="19"/>
        <v>0</v>
      </c>
      <c r="H74" s="814">
        <f t="shared" si="20"/>
        <v>0</v>
      </c>
      <c r="I74" s="329"/>
      <c r="J74" s="180"/>
      <c r="K74" s="180"/>
      <c r="L74" s="180"/>
      <c r="M74" s="180"/>
      <c r="N74" s="180"/>
      <c r="O74" s="180"/>
      <c r="P74" s="180"/>
      <c r="Q74" s="330"/>
      <c r="R74" s="180"/>
      <c r="S74" s="180"/>
      <c r="T74" s="180"/>
      <c r="U74" s="3"/>
      <c r="V74" s="4"/>
      <c r="W74" s="4"/>
      <c r="X74" s="4"/>
      <c r="Y74" s="4"/>
      <c r="Z74" s="4"/>
    </row>
    <row r="75" spans="1:26" ht="16.5" customHeight="1">
      <c r="A75" s="315"/>
      <c r="B75" s="403"/>
      <c r="C75" s="404"/>
      <c r="D75" s="405"/>
      <c r="E75" s="406"/>
      <c r="F75" s="407">
        <f>SUM(F69:F74)</f>
        <v>6925000</v>
      </c>
      <c r="G75" s="408"/>
      <c r="H75" s="409">
        <f>SUM(H69:H74)</f>
        <v>0</v>
      </c>
      <c r="I75" s="410"/>
      <c r="J75" s="411"/>
      <c r="K75" s="411"/>
      <c r="L75" s="411"/>
      <c r="M75" s="411"/>
      <c r="N75" s="411"/>
      <c r="O75" s="411"/>
      <c r="P75" s="411"/>
      <c r="Q75" s="411"/>
      <c r="R75" s="411"/>
      <c r="S75" s="411"/>
      <c r="T75" s="411"/>
      <c r="U75" s="3"/>
      <c r="V75" s="4"/>
      <c r="W75" s="4"/>
      <c r="X75" s="4"/>
      <c r="Y75" s="4"/>
    </row>
    <row r="76" spans="1:26" ht="16.5" customHeight="1">
      <c r="A76" s="412" t="s">
        <v>149</v>
      </c>
      <c r="B76" s="413"/>
      <c r="C76" s="414" t="s">
        <v>150</v>
      </c>
      <c r="D76" s="413"/>
      <c r="E76" s="415"/>
      <c r="F76" s="416">
        <v>5500000</v>
      </c>
      <c r="G76" s="417"/>
      <c r="H76" s="418"/>
      <c r="I76" s="419"/>
      <c r="J76" s="419"/>
      <c r="K76" s="419"/>
      <c r="L76" s="419"/>
      <c r="M76" s="419"/>
      <c r="N76" s="419"/>
      <c r="O76" s="419"/>
      <c r="P76" s="419"/>
      <c r="Q76" s="419"/>
      <c r="R76" s="420"/>
      <c r="S76" s="420"/>
      <c r="T76" s="419"/>
      <c r="U76" s="3"/>
      <c r="V76" s="4"/>
      <c r="W76" s="4"/>
      <c r="X76" s="4"/>
      <c r="Y76" s="4"/>
      <c r="Z76" s="4"/>
    </row>
    <row r="77" spans="1:26" ht="24" customHeight="1">
      <c r="A77" s="823" t="s">
        <v>151</v>
      </c>
      <c r="B77" s="824"/>
      <c r="C77" s="825"/>
      <c r="D77" s="421"/>
      <c r="E77" s="422"/>
      <c r="F77" s="423">
        <f>F75+F67+F58+F49+F47+F39+F28+F19+F76</f>
        <v>24043000</v>
      </c>
      <c r="G77" s="424"/>
      <c r="H77" s="425">
        <f>I77+J77+K77+L77+M77+N77+O77+P77+Q77+R77+S77+T77</f>
        <v>0</v>
      </c>
      <c r="I77" s="426">
        <f t="shared" ref="I77:T77" si="21">SUM(I6:I76)</f>
        <v>0</v>
      </c>
      <c r="J77" s="427">
        <f t="shared" si="21"/>
        <v>0</v>
      </c>
      <c r="K77" s="427">
        <f t="shared" si="21"/>
        <v>0</v>
      </c>
      <c r="L77" s="427">
        <f t="shared" si="21"/>
        <v>0</v>
      </c>
      <c r="M77" s="427">
        <f t="shared" si="21"/>
        <v>0</v>
      </c>
      <c r="N77" s="427">
        <f t="shared" si="21"/>
        <v>0</v>
      </c>
      <c r="O77" s="427">
        <f t="shared" si="21"/>
        <v>0</v>
      </c>
      <c r="P77" s="427">
        <f t="shared" si="21"/>
        <v>0</v>
      </c>
      <c r="Q77" s="427">
        <f t="shared" si="21"/>
        <v>0</v>
      </c>
      <c r="R77" s="427">
        <f t="shared" si="21"/>
        <v>0</v>
      </c>
      <c r="S77" s="427">
        <f t="shared" si="21"/>
        <v>0</v>
      </c>
      <c r="T77" s="427">
        <f t="shared" si="21"/>
        <v>0</v>
      </c>
      <c r="U77" s="2"/>
      <c r="V77" s="428"/>
      <c r="W77" s="428"/>
      <c r="X77" s="428"/>
      <c r="Y77" s="428"/>
      <c r="Z77" s="429"/>
    </row>
    <row r="78" spans="1:26" ht="18" customHeight="1">
      <c r="A78" s="430"/>
      <c r="B78" s="50"/>
      <c r="C78" s="431"/>
      <c r="D78" s="432"/>
      <c r="E78" s="433"/>
      <c r="F78" s="434"/>
      <c r="G78" s="435"/>
      <c r="H78" s="436"/>
      <c r="I78" s="437"/>
      <c r="J78" s="437"/>
      <c r="K78" s="437"/>
      <c r="L78" s="437"/>
      <c r="M78" s="437"/>
      <c r="N78" s="437"/>
      <c r="O78" s="437"/>
      <c r="P78" s="437"/>
      <c r="Q78" s="437"/>
      <c r="R78" s="437"/>
      <c r="S78" s="437"/>
      <c r="T78" s="437"/>
      <c r="U78" s="3"/>
      <c r="V78" s="4"/>
      <c r="W78" s="4"/>
      <c r="X78" s="4"/>
      <c r="Y78" s="4"/>
    </row>
    <row r="79" spans="1:26" ht="18.75" customHeight="1">
      <c r="A79" s="153"/>
      <c r="B79" s="4"/>
      <c r="C79" s="438"/>
      <c r="D79" s="439"/>
      <c r="E79" s="440"/>
      <c r="F79" s="441"/>
      <c r="G79" s="4"/>
      <c r="H79" s="442">
        <f>F77-H77</f>
        <v>24043000</v>
      </c>
      <c r="I79" s="2"/>
      <c r="J79" s="2"/>
      <c r="K79" s="2"/>
      <c r="L79" s="2"/>
      <c r="M79" s="2"/>
      <c r="N79" s="2"/>
      <c r="O79" s="443"/>
      <c r="P79" s="2"/>
      <c r="Q79" s="2"/>
      <c r="R79" s="2"/>
      <c r="S79" s="2"/>
      <c r="T79" s="2"/>
      <c r="U79" s="3"/>
      <c r="V79" s="4"/>
      <c r="W79" s="4"/>
      <c r="X79" s="4"/>
      <c r="Y79" s="4"/>
    </row>
    <row r="80" spans="1:26" ht="18.75" customHeight="1">
      <c r="A80" s="444"/>
      <c r="B80" s="445"/>
      <c r="C80" s="446"/>
      <c r="D80" s="447"/>
      <c r="E80" s="448"/>
      <c r="F80" s="449"/>
      <c r="G80" s="445"/>
      <c r="H80" s="450"/>
      <c r="I80" s="451"/>
      <c r="J80" s="451"/>
      <c r="K80" s="451"/>
      <c r="L80" s="451"/>
      <c r="M80" s="451"/>
      <c r="N80" s="451"/>
      <c r="O80" s="452"/>
      <c r="P80" s="451"/>
      <c r="Q80" s="451"/>
      <c r="R80" s="451"/>
      <c r="S80" s="451"/>
      <c r="T80" s="451"/>
      <c r="U80" s="3"/>
      <c r="V80" s="4"/>
      <c r="W80" s="4"/>
      <c r="X80" s="4"/>
      <c r="Y80" s="4"/>
      <c r="Z80" s="262"/>
    </row>
    <row r="81" spans="1:26" ht="15.75" customHeight="1">
      <c r="A81" s="453"/>
      <c r="B81" s="454"/>
      <c r="C81" s="454"/>
      <c r="D81" s="454"/>
      <c r="E81" s="454"/>
      <c r="F81" s="455"/>
      <c r="G81" s="454"/>
      <c r="H81" s="456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457"/>
      <c r="T81" s="457"/>
      <c r="U81" s="8"/>
      <c r="V81" s="454"/>
      <c r="W81" s="454"/>
      <c r="X81" s="454"/>
      <c r="Y81" s="454"/>
      <c r="Z81" s="453"/>
    </row>
    <row r="82" spans="1:26" ht="15.75" customHeight="1">
      <c r="A82" s="153"/>
      <c r="B82" s="4"/>
      <c r="C82" s="4"/>
      <c r="D82" s="4"/>
      <c r="E82" s="4"/>
      <c r="F82" s="4"/>
      <c r="G82" s="4"/>
      <c r="H82" s="458"/>
      <c r="I82" s="2"/>
      <c r="J82" s="2"/>
      <c r="K82" s="2"/>
      <c r="L82" s="2"/>
      <c r="M82" s="2"/>
      <c r="N82" s="2"/>
      <c r="O82" s="443"/>
      <c r="P82" s="2"/>
      <c r="Q82" s="2"/>
      <c r="R82" s="2"/>
      <c r="S82" s="2"/>
      <c r="T82" s="2"/>
      <c r="U82" s="3"/>
      <c r="V82" s="4"/>
      <c r="W82" s="4"/>
      <c r="X82" s="4"/>
      <c r="Y82" s="4"/>
    </row>
    <row r="83" spans="1:26" ht="15.75" customHeight="1">
      <c r="A83" s="153"/>
      <c r="B83" s="315"/>
      <c r="C83" s="4"/>
      <c r="D83" s="4"/>
      <c r="E83" s="4"/>
      <c r="F83" s="4"/>
      <c r="G83" s="4"/>
      <c r="H83" s="315"/>
      <c r="I83" s="443"/>
      <c r="J83" s="443"/>
      <c r="K83" s="443"/>
      <c r="L83" s="443"/>
      <c r="M83" s="443"/>
      <c r="N83" s="443"/>
      <c r="O83" s="443"/>
      <c r="P83" s="443"/>
      <c r="Q83" s="443"/>
      <c r="R83" s="443"/>
      <c r="S83" s="443"/>
      <c r="T83" s="443"/>
      <c r="U83" s="3"/>
      <c r="V83" s="4"/>
      <c r="W83" s="4"/>
      <c r="X83" s="4"/>
      <c r="Y83" s="4"/>
    </row>
    <row r="84" spans="1:26" ht="15.75" customHeight="1">
      <c r="A84" s="153"/>
      <c r="B84" s="315"/>
      <c r="C84" s="4"/>
      <c r="D84" s="4"/>
      <c r="E84" s="4"/>
      <c r="F84" s="4"/>
      <c r="G84" s="4"/>
      <c r="H84" s="315"/>
      <c r="I84" s="443"/>
      <c r="J84" s="443"/>
      <c r="K84" s="443"/>
      <c r="L84" s="443"/>
      <c r="M84" s="443"/>
      <c r="N84" s="443"/>
      <c r="O84" s="443"/>
      <c r="P84" s="443"/>
      <c r="Q84" s="443"/>
      <c r="R84" s="443"/>
      <c r="S84" s="443"/>
      <c r="T84" s="443"/>
      <c r="U84" s="3"/>
      <c r="V84" s="4"/>
      <c r="W84" s="4"/>
      <c r="X84" s="4"/>
      <c r="Y84" s="4"/>
    </row>
    <row r="85" spans="1:26" ht="15.75" customHeight="1">
      <c r="A85" s="459"/>
      <c r="B85" s="62"/>
      <c r="C85" s="9"/>
      <c r="D85" s="9"/>
      <c r="E85" s="9"/>
      <c r="F85" s="9"/>
      <c r="G85" s="9"/>
      <c r="H85" s="62"/>
      <c r="I85" s="434"/>
      <c r="J85" s="434"/>
      <c r="K85" s="434"/>
      <c r="L85" s="434"/>
      <c r="M85" s="434"/>
      <c r="N85" s="434"/>
      <c r="O85" s="434"/>
      <c r="P85" s="434"/>
      <c r="Q85" s="434"/>
      <c r="R85" s="434"/>
      <c r="S85" s="434"/>
      <c r="T85" s="434"/>
      <c r="U85" s="8"/>
      <c r="V85" s="9"/>
      <c r="W85" s="9"/>
      <c r="X85" s="9"/>
      <c r="Y85" s="9"/>
      <c r="Z85" s="10"/>
    </row>
    <row r="86" spans="1:26" ht="15.75" customHeight="1">
      <c r="A86" s="153"/>
      <c r="B86" s="315"/>
      <c r="C86" s="4"/>
      <c r="D86" s="4"/>
      <c r="E86" s="4"/>
      <c r="F86" s="4"/>
      <c r="G86" s="4"/>
      <c r="H86" s="315"/>
      <c r="I86" s="443"/>
      <c r="J86" s="443"/>
      <c r="K86" s="443"/>
      <c r="L86" s="443"/>
      <c r="M86" s="443"/>
      <c r="N86" s="443"/>
      <c r="O86" s="443"/>
      <c r="P86" s="443"/>
      <c r="Q86" s="443"/>
      <c r="R86" s="443"/>
      <c r="S86" s="443"/>
      <c r="T86" s="443"/>
      <c r="U86" s="3"/>
      <c r="V86" s="4"/>
      <c r="W86" s="4"/>
      <c r="X86" s="4"/>
      <c r="Y86" s="4"/>
    </row>
    <row r="87" spans="1:26" ht="30" customHeight="1">
      <c r="A87" s="153"/>
      <c r="B87" s="315"/>
      <c r="C87" s="4"/>
      <c r="D87" s="4"/>
      <c r="E87" s="4"/>
      <c r="F87" s="4"/>
      <c r="G87" s="4"/>
      <c r="H87" s="315"/>
      <c r="I87" s="443"/>
      <c r="J87" s="443"/>
      <c r="K87" s="443"/>
      <c r="L87" s="443"/>
      <c r="M87" s="443"/>
      <c r="N87" s="443"/>
      <c r="O87" s="443"/>
      <c r="P87" s="443"/>
      <c r="Q87" s="443"/>
      <c r="R87" s="443"/>
      <c r="S87" s="443"/>
      <c r="T87" s="443"/>
      <c r="U87" s="3"/>
      <c r="V87" s="4"/>
      <c r="W87" s="4"/>
      <c r="X87" s="4"/>
      <c r="Y87" s="4"/>
    </row>
    <row r="88" spans="1:26" ht="15.75" customHeight="1">
      <c r="A88" s="153"/>
      <c r="B88" s="315"/>
      <c r="C88" s="4"/>
      <c r="D88" s="4"/>
      <c r="E88" s="4"/>
      <c r="F88" s="4"/>
      <c r="G88" s="4"/>
      <c r="H88" s="315"/>
      <c r="I88" s="443"/>
      <c r="J88" s="443"/>
      <c r="K88" s="443"/>
      <c r="L88" s="443"/>
      <c r="M88" s="443"/>
      <c r="N88" s="443"/>
      <c r="O88" s="443"/>
      <c r="P88" s="443"/>
      <c r="Q88" s="443"/>
      <c r="R88" s="443"/>
      <c r="S88" s="443"/>
      <c r="T88" s="443"/>
      <c r="U88" s="3"/>
      <c r="V88" s="4"/>
      <c r="W88" s="4"/>
      <c r="X88" s="4"/>
      <c r="Y88" s="4"/>
    </row>
    <row r="89" spans="1:26" ht="15.75" customHeight="1">
      <c r="A89" s="153"/>
      <c r="B89" s="315"/>
      <c r="C89" s="4"/>
      <c r="D89" s="4"/>
      <c r="E89" s="4"/>
      <c r="F89" s="4"/>
      <c r="G89" s="4"/>
      <c r="H89" s="315"/>
      <c r="I89" s="443"/>
      <c r="J89" s="443"/>
      <c r="K89" s="443"/>
      <c r="L89" s="443"/>
      <c r="M89" s="443"/>
      <c r="N89" s="443"/>
      <c r="O89" s="443"/>
      <c r="P89" s="443"/>
      <c r="Q89" s="443"/>
      <c r="R89" s="443"/>
      <c r="S89" s="443"/>
      <c r="T89" s="443"/>
      <c r="U89" s="3"/>
      <c r="V89" s="4"/>
      <c r="W89" s="4"/>
      <c r="X89" s="4"/>
      <c r="Y89" s="4"/>
    </row>
    <row r="90" spans="1:26" ht="15.75" customHeight="1">
      <c r="A90" s="153"/>
      <c r="B90" s="315"/>
      <c r="C90" s="4"/>
      <c r="D90" s="4"/>
      <c r="E90" s="4"/>
      <c r="F90" s="4"/>
      <c r="G90" s="4"/>
      <c r="H90" s="315"/>
      <c r="I90" s="443"/>
      <c r="J90" s="443"/>
      <c r="K90" s="443"/>
      <c r="L90" s="443"/>
      <c r="M90" s="443"/>
      <c r="N90" s="443"/>
      <c r="O90" s="2"/>
      <c r="P90" s="443"/>
      <c r="Q90" s="443"/>
      <c r="R90" s="443"/>
      <c r="S90" s="443"/>
      <c r="T90" s="443"/>
      <c r="U90" s="3"/>
      <c r="V90" s="4"/>
      <c r="W90" s="4"/>
      <c r="X90" s="4"/>
      <c r="Y90" s="4"/>
    </row>
    <row r="91" spans="1:26" ht="15.75" customHeight="1">
      <c r="A91" s="153"/>
      <c r="B91" s="315"/>
      <c r="C91" s="4"/>
      <c r="D91" s="4"/>
      <c r="E91" s="4"/>
      <c r="F91" s="4"/>
      <c r="G91" s="4"/>
      <c r="H91" s="315"/>
      <c r="I91" s="443"/>
      <c r="J91" s="443"/>
      <c r="K91" s="443"/>
      <c r="L91" s="443"/>
      <c r="M91" s="443"/>
      <c r="N91" s="443"/>
      <c r="O91" s="2"/>
      <c r="P91" s="443"/>
      <c r="Q91" s="443"/>
      <c r="R91" s="443"/>
      <c r="S91" s="443"/>
      <c r="T91" s="443"/>
      <c r="U91" s="3"/>
      <c r="V91" s="4"/>
      <c r="W91" s="4"/>
      <c r="X91" s="4"/>
      <c r="Y91" s="4"/>
    </row>
    <row r="92" spans="1:26" ht="15.75" customHeight="1">
      <c r="A92" s="153"/>
      <c r="B92" s="315"/>
      <c r="C92" s="4"/>
      <c r="D92" s="4"/>
      <c r="E92" s="4"/>
      <c r="F92" s="4"/>
      <c r="G92" s="4"/>
      <c r="H92" s="315"/>
      <c r="I92" s="443"/>
      <c r="J92" s="443"/>
      <c r="K92" s="443"/>
      <c r="L92" s="443"/>
      <c r="M92" s="443"/>
      <c r="N92" s="443"/>
      <c r="O92" s="2"/>
      <c r="P92" s="443"/>
      <c r="Q92" s="443"/>
      <c r="R92" s="443"/>
      <c r="S92" s="443"/>
      <c r="T92" s="443"/>
      <c r="U92" s="3"/>
      <c r="V92" s="4"/>
      <c r="W92" s="4"/>
      <c r="X92" s="4"/>
      <c r="Y92" s="4"/>
    </row>
    <row r="93" spans="1:26" ht="15.75" customHeight="1">
      <c r="A93" s="153"/>
      <c r="B93" s="315"/>
      <c r="C93" s="4"/>
      <c r="D93" s="4"/>
      <c r="E93" s="4"/>
      <c r="F93" s="4"/>
      <c r="G93" s="4"/>
      <c r="H93" s="315"/>
      <c r="I93" s="443"/>
      <c r="J93" s="443"/>
      <c r="K93" s="443"/>
      <c r="L93" s="443"/>
      <c r="M93" s="443"/>
      <c r="N93" s="443"/>
      <c r="O93" s="2"/>
      <c r="P93" s="443"/>
      <c r="Q93" s="443"/>
      <c r="R93" s="443"/>
      <c r="S93" s="443"/>
      <c r="T93" s="443"/>
      <c r="U93" s="3"/>
      <c r="V93" s="4"/>
      <c r="W93" s="4"/>
      <c r="X93" s="4"/>
      <c r="Y93" s="4"/>
    </row>
    <row r="94" spans="1:26" ht="15.75" customHeight="1">
      <c r="A94" s="153"/>
      <c r="B94" s="315"/>
      <c r="C94" s="4"/>
      <c r="D94" s="4"/>
      <c r="E94" s="4"/>
      <c r="F94" s="4"/>
      <c r="G94" s="4"/>
      <c r="H94" s="315"/>
      <c r="I94" s="443"/>
      <c r="J94" s="443"/>
      <c r="K94" s="443"/>
      <c r="L94" s="443"/>
      <c r="M94" s="443"/>
      <c r="N94" s="443"/>
      <c r="O94" s="443"/>
      <c r="P94" s="443"/>
      <c r="Q94" s="443"/>
      <c r="R94" s="443"/>
      <c r="S94" s="443"/>
      <c r="T94" s="443"/>
      <c r="U94" s="3"/>
      <c r="V94" s="4"/>
      <c r="W94" s="4"/>
      <c r="X94" s="4"/>
      <c r="Y94" s="4"/>
    </row>
    <row r="95" spans="1:26" ht="15.75" customHeight="1">
      <c r="A95" s="153"/>
      <c r="B95" s="315"/>
      <c r="C95" s="4"/>
      <c r="D95" s="4"/>
      <c r="E95" s="4"/>
      <c r="F95" s="4"/>
      <c r="G95" s="4"/>
      <c r="H95" s="315"/>
      <c r="I95" s="443"/>
      <c r="J95" s="443"/>
      <c r="K95" s="443"/>
      <c r="L95" s="443"/>
      <c r="M95" s="443"/>
      <c r="N95" s="443"/>
      <c r="O95" s="443"/>
      <c r="P95" s="443"/>
      <c r="Q95" s="443"/>
      <c r="R95" s="443"/>
      <c r="S95" s="443"/>
      <c r="T95" s="443"/>
      <c r="U95" s="3"/>
      <c r="V95" s="4"/>
      <c r="W95" s="4"/>
      <c r="X95" s="4"/>
      <c r="Y95" s="4"/>
    </row>
    <row r="96" spans="1:26" ht="15.75" customHeight="1">
      <c r="A96" s="153"/>
      <c r="B96" s="315"/>
      <c r="C96" s="4"/>
      <c r="D96" s="4"/>
      <c r="E96" s="4"/>
      <c r="F96" s="4"/>
      <c r="G96" s="4"/>
      <c r="H96" s="315"/>
      <c r="I96" s="443"/>
      <c r="J96" s="443"/>
      <c r="K96" s="443"/>
      <c r="L96" s="443"/>
      <c r="M96" s="443"/>
      <c r="N96" s="443"/>
      <c r="O96" s="443"/>
      <c r="P96" s="443"/>
      <c r="Q96" s="443"/>
      <c r="R96" s="443"/>
      <c r="S96" s="443"/>
      <c r="T96" s="443"/>
      <c r="U96" s="3"/>
      <c r="V96" s="4"/>
      <c r="W96" s="4"/>
      <c r="X96" s="4"/>
      <c r="Y96" s="4"/>
    </row>
    <row r="97" spans="1:25" ht="15.75" customHeight="1">
      <c r="A97" s="153"/>
      <c r="B97" s="315"/>
      <c r="C97" s="4"/>
      <c r="D97" s="4"/>
      <c r="E97" s="4"/>
      <c r="F97" s="4"/>
      <c r="G97" s="4"/>
      <c r="H97" s="315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3"/>
      <c r="V97" s="4"/>
      <c r="W97" s="4"/>
      <c r="X97" s="4"/>
      <c r="Y97" s="4"/>
    </row>
    <row r="98" spans="1:25" ht="15.75" customHeight="1">
      <c r="A98" s="153"/>
      <c r="B98" s="315"/>
      <c r="C98" s="431"/>
      <c r="D98" s="460"/>
      <c r="E98" s="315"/>
      <c r="F98" s="434"/>
      <c r="G98" s="315"/>
      <c r="H98" s="315"/>
      <c r="I98" s="443"/>
      <c r="J98" s="443"/>
      <c r="K98" s="443"/>
      <c r="L98" s="443"/>
      <c r="M98" s="443"/>
      <c r="N98" s="443"/>
      <c r="O98" s="443"/>
      <c r="P98" s="443"/>
      <c r="Q98" s="443"/>
      <c r="R98" s="443"/>
      <c r="S98" s="443"/>
      <c r="T98" s="443"/>
      <c r="U98" s="3"/>
      <c r="V98" s="4"/>
      <c r="W98" s="4"/>
      <c r="X98" s="4"/>
      <c r="Y98" s="4"/>
    </row>
    <row r="99" spans="1:25" ht="15.75" customHeight="1">
      <c r="A99" s="153"/>
      <c r="B99" s="315"/>
      <c r="C99" s="431"/>
      <c r="D99" s="460"/>
      <c r="E99" s="315"/>
      <c r="F99" s="434"/>
      <c r="G99" s="315"/>
      <c r="H99" s="315"/>
      <c r="I99" s="443"/>
      <c r="J99" s="443"/>
      <c r="K99" s="443"/>
      <c r="L99" s="443"/>
      <c r="M99" s="443"/>
      <c r="N99" s="443"/>
      <c r="O99" s="443"/>
      <c r="P99" s="443"/>
      <c r="Q99" s="443"/>
      <c r="R99" s="443"/>
      <c r="S99" s="443"/>
      <c r="T99" s="443"/>
      <c r="U99" s="3"/>
      <c r="V99" s="4"/>
      <c r="W99" s="4"/>
      <c r="X99" s="4"/>
      <c r="Y99" s="4"/>
    </row>
    <row r="100" spans="1:25" ht="15.75" customHeight="1">
      <c r="A100" s="153"/>
      <c r="B100" s="315"/>
      <c r="C100" s="431"/>
      <c r="D100" s="460"/>
      <c r="E100" s="315"/>
      <c r="F100" s="434"/>
      <c r="G100" s="315"/>
      <c r="H100" s="315"/>
      <c r="I100" s="443"/>
      <c r="J100" s="443"/>
      <c r="K100" s="443"/>
      <c r="L100" s="443"/>
      <c r="M100" s="443"/>
      <c r="N100" s="443"/>
      <c r="O100" s="443"/>
      <c r="P100" s="443"/>
      <c r="Q100" s="443"/>
      <c r="R100" s="443"/>
      <c r="S100" s="443"/>
      <c r="T100" s="443"/>
      <c r="U100" s="3"/>
      <c r="V100" s="4"/>
      <c r="W100" s="4"/>
      <c r="X100" s="4"/>
      <c r="Y100" s="4"/>
    </row>
    <row r="101" spans="1:25" ht="15.75" customHeight="1">
      <c r="A101" s="153"/>
      <c r="B101" s="315"/>
      <c r="C101" s="431"/>
      <c r="D101" s="461"/>
      <c r="E101" s="315"/>
      <c r="F101" s="434"/>
      <c r="G101" s="315"/>
      <c r="H101" s="315"/>
      <c r="I101" s="443"/>
      <c r="J101" s="443"/>
      <c r="K101" s="443"/>
      <c r="L101" s="443"/>
      <c r="M101" s="443"/>
      <c r="N101" s="443"/>
      <c r="O101" s="443"/>
      <c r="P101" s="443"/>
      <c r="Q101" s="443"/>
      <c r="R101" s="443"/>
      <c r="S101" s="443"/>
      <c r="T101" s="443"/>
      <c r="U101" s="3"/>
      <c r="V101" s="4"/>
      <c r="W101" s="4"/>
      <c r="X101" s="4"/>
      <c r="Y101" s="4"/>
    </row>
    <row r="102" spans="1:25" ht="15.75" customHeight="1">
      <c r="A102" s="153"/>
      <c r="B102" s="315"/>
      <c r="C102" s="431"/>
      <c r="D102" s="461"/>
      <c r="E102" s="315"/>
      <c r="F102" s="434"/>
      <c r="G102" s="315"/>
      <c r="H102" s="315"/>
      <c r="I102" s="443"/>
      <c r="J102" s="443"/>
      <c r="K102" s="443"/>
      <c r="L102" s="443"/>
      <c r="M102" s="443"/>
      <c r="N102" s="443"/>
      <c r="O102" s="443"/>
      <c r="P102" s="443"/>
      <c r="Q102" s="443"/>
      <c r="R102" s="443"/>
      <c r="S102" s="443"/>
      <c r="T102" s="443"/>
      <c r="U102" s="3"/>
      <c r="V102" s="4"/>
      <c r="W102" s="4"/>
      <c r="X102" s="4"/>
      <c r="Y102" s="4"/>
    </row>
    <row r="103" spans="1:25" ht="15.75" customHeight="1">
      <c r="A103" s="153"/>
      <c r="B103" s="315"/>
      <c r="C103" s="431"/>
      <c r="D103" s="461"/>
      <c r="E103" s="315"/>
      <c r="F103" s="434"/>
      <c r="G103" s="315"/>
      <c r="H103" s="315"/>
      <c r="I103" s="443"/>
      <c r="J103" s="443"/>
      <c r="K103" s="443"/>
      <c r="L103" s="443"/>
      <c r="M103" s="443"/>
      <c r="N103" s="443"/>
      <c r="O103" s="443"/>
      <c r="P103" s="443"/>
      <c r="Q103" s="443"/>
      <c r="R103" s="443"/>
      <c r="S103" s="443"/>
      <c r="T103" s="443"/>
      <c r="U103" s="3"/>
      <c r="V103" s="4"/>
      <c r="W103" s="4"/>
      <c r="X103" s="4"/>
      <c r="Y103" s="4"/>
    </row>
    <row r="104" spans="1:25" ht="15.75" customHeight="1">
      <c r="A104" s="153"/>
      <c r="B104" s="315"/>
      <c r="C104" s="431"/>
      <c r="D104" s="461"/>
      <c r="E104" s="315"/>
      <c r="F104" s="434"/>
      <c r="G104" s="315"/>
      <c r="H104" s="315"/>
      <c r="I104" s="443"/>
      <c r="J104" s="443"/>
      <c r="K104" s="443"/>
      <c r="L104" s="443"/>
      <c r="M104" s="443"/>
      <c r="N104" s="443"/>
      <c r="O104" s="443"/>
      <c r="P104" s="443"/>
      <c r="Q104" s="443"/>
      <c r="R104" s="443"/>
      <c r="S104" s="443"/>
      <c r="T104" s="443"/>
      <c r="U104" s="3"/>
      <c r="V104" s="4"/>
      <c r="W104" s="4"/>
      <c r="X104" s="4"/>
      <c r="Y104" s="4"/>
    </row>
    <row r="105" spans="1:25" ht="15.75" customHeight="1">
      <c r="A105" s="153"/>
      <c r="B105" s="315"/>
      <c r="C105" s="431"/>
      <c r="D105" s="315"/>
      <c r="E105" s="315"/>
      <c r="F105" s="434"/>
      <c r="G105" s="315"/>
      <c r="H105" s="315"/>
      <c r="I105" s="443"/>
      <c r="J105" s="443"/>
      <c r="K105" s="443"/>
      <c r="L105" s="443"/>
      <c r="M105" s="443"/>
      <c r="N105" s="443"/>
      <c r="O105" s="443"/>
      <c r="P105" s="443"/>
      <c r="Q105" s="443"/>
      <c r="R105" s="443"/>
      <c r="S105" s="443"/>
      <c r="T105" s="443"/>
      <c r="U105" s="3"/>
      <c r="V105" s="4"/>
      <c r="W105" s="4"/>
      <c r="X105" s="4"/>
      <c r="Y105" s="4"/>
    </row>
    <row r="106" spans="1:25" ht="15.75" customHeight="1">
      <c r="A106" s="153"/>
      <c r="B106" s="315"/>
      <c r="C106" s="431"/>
      <c r="D106" s="315"/>
      <c r="E106" s="315"/>
      <c r="F106" s="434"/>
      <c r="G106" s="315"/>
      <c r="H106" s="315"/>
      <c r="I106" s="443"/>
      <c r="J106" s="443"/>
      <c r="K106" s="443"/>
      <c r="L106" s="443"/>
      <c r="M106" s="443"/>
      <c r="N106" s="443"/>
      <c r="O106" s="443"/>
      <c r="P106" s="443"/>
      <c r="Q106" s="443"/>
      <c r="R106" s="443"/>
      <c r="S106" s="443"/>
      <c r="T106" s="443"/>
      <c r="U106" s="3"/>
      <c r="V106" s="4"/>
      <c r="W106" s="4"/>
      <c r="X106" s="4"/>
      <c r="Y106" s="4"/>
    </row>
    <row r="107" spans="1:25" ht="15.75" customHeight="1">
      <c r="A107" s="153"/>
      <c r="B107" s="315"/>
      <c r="C107" s="431"/>
      <c r="D107" s="315"/>
      <c r="E107" s="315"/>
      <c r="F107" s="434"/>
      <c r="G107" s="315"/>
      <c r="H107" s="315"/>
      <c r="I107" s="443"/>
      <c r="J107" s="443"/>
      <c r="K107" s="443"/>
      <c r="L107" s="443"/>
      <c r="M107" s="443"/>
      <c r="N107" s="443"/>
      <c r="O107" s="443"/>
      <c r="P107" s="443"/>
      <c r="Q107" s="443"/>
      <c r="R107" s="443"/>
      <c r="S107" s="443"/>
      <c r="T107" s="443"/>
      <c r="U107" s="3"/>
      <c r="V107" s="4"/>
      <c r="W107" s="4"/>
      <c r="X107" s="4"/>
      <c r="Y107" s="4"/>
    </row>
    <row r="108" spans="1:25" ht="15.75" customHeight="1">
      <c r="A108" s="153"/>
      <c r="B108" s="315"/>
      <c r="C108" s="431"/>
      <c r="D108" s="315"/>
      <c r="E108" s="315"/>
      <c r="F108" s="434"/>
      <c r="G108" s="315"/>
      <c r="H108" s="315"/>
      <c r="I108" s="443"/>
      <c r="J108" s="443"/>
      <c r="K108" s="443"/>
      <c r="L108" s="443"/>
      <c r="M108" s="443"/>
      <c r="N108" s="443"/>
      <c r="O108" s="443"/>
      <c r="P108" s="443"/>
      <c r="Q108" s="443"/>
      <c r="R108" s="443"/>
      <c r="S108" s="443"/>
      <c r="T108" s="443"/>
      <c r="U108" s="3"/>
      <c r="V108" s="4"/>
      <c r="W108" s="4"/>
      <c r="X108" s="4"/>
      <c r="Y108" s="4"/>
    </row>
    <row r="109" spans="1:25" ht="15.75" customHeight="1">
      <c r="A109" s="153"/>
      <c r="B109" s="315"/>
      <c r="C109" s="431"/>
      <c r="D109" s="315"/>
      <c r="E109" s="315"/>
      <c r="F109" s="434"/>
      <c r="G109" s="315"/>
      <c r="H109" s="315"/>
      <c r="I109" s="443"/>
      <c r="J109" s="443"/>
      <c r="K109" s="443"/>
      <c r="L109" s="443"/>
      <c r="M109" s="443"/>
      <c r="N109" s="443"/>
      <c r="O109" s="443"/>
      <c r="P109" s="443"/>
      <c r="Q109" s="443"/>
      <c r="R109" s="443"/>
      <c r="S109" s="443"/>
      <c r="T109" s="443"/>
      <c r="U109" s="3"/>
      <c r="V109" s="4"/>
      <c r="W109" s="4"/>
      <c r="X109" s="4"/>
      <c r="Y109" s="4"/>
    </row>
    <row r="110" spans="1:25" ht="15.75" customHeight="1">
      <c r="A110" s="153"/>
      <c r="B110" s="315"/>
      <c r="C110" s="431"/>
      <c r="D110" s="315"/>
      <c r="E110" s="315"/>
      <c r="F110" s="434"/>
      <c r="G110" s="315"/>
      <c r="H110" s="315"/>
      <c r="I110" s="443"/>
      <c r="J110" s="443"/>
      <c r="K110" s="443"/>
      <c r="L110" s="443"/>
      <c r="M110" s="443"/>
      <c r="N110" s="443"/>
      <c r="O110" s="443"/>
      <c r="P110" s="443"/>
      <c r="Q110" s="443"/>
      <c r="R110" s="443"/>
      <c r="S110" s="443"/>
      <c r="T110" s="443"/>
      <c r="U110" s="3"/>
      <c r="V110" s="4"/>
      <c r="W110" s="4"/>
      <c r="X110" s="4"/>
      <c r="Y110" s="4"/>
    </row>
    <row r="111" spans="1:25" ht="15.75" customHeight="1">
      <c r="A111" s="153"/>
      <c r="B111" s="315"/>
      <c r="C111" s="431"/>
      <c r="D111" s="315"/>
      <c r="E111" s="315"/>
      <c r="F111" s="434"/>
      <c r="G111" s="315"/>
      <c r="H111" s="315"/>
      <c r="I111" s="443"/>
      <c r="J111" s="443"/>
      <c r="K111" s="443"/>
      <c r="L111" s="443"/>
      <c r="M111" s="443"/>
      <c r="N111" s="443"/>
      <c r="O111" s="443"/>
      <c r="P111" s="443"/>
      <c r="Q111" s="443"/>
      <c r="R111" s="443"/>
      <c r="S111" s="443"/>
      <c r="T111" s="443"/>
      <c r="U111" s="3"/>
      <c r="V111" s="4"/>
      <c r="W111" s="4"/>
      <c r="X111" s="4"/>
      <c r="Y111" s="4"/>
    </row>
    <row r="112" spans="1:25" ht="15.75" customHeight="1">
      <c r="A112" s="153"/>
      <c r="B112" s="315"/>
      <c r="C112" s="431"/>
      <c r="D112" s="315"/>
      <c r="E112" s="315"/>
      <c r="F112" s="434"/>
      <c r="G112" s="315"/>
      <c r="H112" s="315"/>
      <c r="I112" s="443"/>
      <c r="J112" s="443"/>
      <c r="K112" s="443"/>
      <c r="L112" s="443"/>
      <c r="M112" s="443"/>
      <c r="N112" s="443"/>
      <c r="O112" s="443"/>
      <c r="P112" s="443"/>
      <c r="Q112" s="443"/>
      <c r="R112" s="443"/>
      <c r="S112" s="443"/>
      <c r="T112" s="443"/>
      <c r="U112" s="3"/>
      <c r="V112" s="4"/>
      <c r="W112" s="4"/>
      <c r="X112" s="4"/>
      <c r="Y112" s="4"/>
    </row>
    <row r="113" spans="1:25" ht="15.75" customHeight="1">
      <c r="A113" s="153"/>
      <c r="B113" s="315"/>
      <c r="C113" s="431"/>
      <c r="D113" s="315"/>
      <c r="E113" s="315"/>
      <c r="F113" s="434"/>
      <c r="G113" s="315"/>
      <c r="H113" s="315"/>
      <c r="I113" s="443"/>
      <c r="J113" s="443"/>
      <c r="K113" s="443"/>
      <c r="L113" s="443"/>
      <c r="M113" s="443"/>
      <c r="N113" s="443"/>
      <c r="O113" s="443"/>
      <c r="P113" s="443"/>
      <c r="Q113" s="443"/>
      <c r="R113" s="443"/>
      <c r="S113" s="443"/>
      <c r="T113" s="443"/>
      <c r="U113" s="3"/>
      <c r="V113" s="4"/>
      <c r="W113" s="4"/>
      <c r="X113" s="4"/>
      <c r="Y113" s="4"/>
    </row>
    <row r="114" spans="1:25" ht="15.75" customHeight="1">
      <c r="A114" s="153"/>
      <c r="B114" s="315"/>
      <c r="C114" s="431"/>
      <c r="D114" s="315"/>
      <c r="E114" s="315"/>
      <c r="F114" s="434"/>
      <c r="G114" s="315"/>
      <c r="H114" s="315"/>
      <c r="I114" s="443"/>
      <c r="J114" s="443"/>
      <c r="K114" s="443"/>
      <c r="L114" s="443"/>
      <c r="M114" s="443"/>
      <c r="N114" s="443"/>
      <c r="O114" s="443"/>
      <c r="P114" s="443"/>
      <c r="Q114" s="443"/>
      <c r="R114" s="443"/>
      <c r="S114" s="443"/>
      <c r="T114" s="443"/>
      <c r="U114" s="3"/>
      <c r="V114" s="4"/>
      <c r="W114" s="4"/>
      <c r="X114" s="4"/>
      <c r="Y114" s="4"/>
    </row>
    <row r="115" spans="1:25" ht="15.75" customHeight="1">
      <c r="A115" s="153"/>
      <c r="B115" s="315"/>
      <c r="C115" s="431"/>
      <c r="D115" s="315"/>
      <c r="E115" s="315"/>
      <c r="F115" s="434"/>
      <c r="G115" s="315"/>
      <c r="H115" s="315"/>
      <c r="I115" s="443"/>
      <c r="J115" s="443"/>
      <c r="K115" s="443"/>
      <c r="L115" s="443"/>
      <c r="M115" s="443"/>
      <c r="N115" s="443"/>
      <c r="O115" s="443"/>
      <c r="P115" s="443"/>
      <c r="Q115" s="443"/>
      <c r="R115" s="443"/>
      <c r="S115" s="443"/>
      <c r="T115" s="443"/>
      <c r="U115" s="3"/>
      <c r="V115" s="4"/>
      <c r="W115" s="4"/>
      <c r="X115" s="4"/>
      <c r="Y115" s="4"/>
    </row>
    <row r="116" spans="1:25" ht="15.75" customHeight="1">
      <c r="A116" s="153"/>
      <c r="B116" s="315"/>
      <c r="C116" s="431"/>
      <c r="D116" s="315"/>
      <c r="E116" s="315"/>
      <c r="F116" s="434"/>
      <c r="G116" s="315"/>
      <c r="H116" s="315"/>
      <c r="I116" s="443"/>
      <c r="J116" s="443"/>
      <c r="K116" s="443"/>
      <c r="L116" s="443"/>
      <c r="M116" s="443"/>
      <c r="N116" s="443"/>
      <c r="O116" s="443"/>
      <c r="P116" s="443"/>
      <c r="Q116" s="443"/>
      <c r="R116" s="443"/>
      <c r="S116" s="443"/>
      <c r="T116" s="443"/>
      <c r="U116" s="3"/>
      <c r="V116" s="4"/>
      <c r="W116" s="4"/>
      <c r="X116" s="4"/>
      <c r="Y116" s="4"/>
    </row>
    <row r="117" spans="1:25" ht="15.75" customHeight="1">
      <c r="A117" s="153"/>
      <c r="B117" s="315"/>
      <c r="C117" s="431"/>
      <c r="D117" s="315"/>
      <c r="E117" s="315"/>
      <c r="F117" s="434"/>
      <c r="G117" s="315"/>
      <c r="H117" s="315"/>
      <c r="I117" s="443"/>
      <c r="J117" s="443"/>
      <c r="K117" s="443"/>
      <c r="L117" s="443"/>
      <c r="M117" s="443"/>
      <c r="N117" s="443"/>
      <c r="O117" s="443"/>
      <c r="P117" s="443"/>
      <c r="Q117" s="443"/>
      <c r="R117" s="443"/>
      <c r="S117" s="443"/>
      <c r="T117" s="443"/>
      <c r="U117" s="3"/>
      <c r="V117" s="4"/>
      <c r="W117" s="4"/>
      <c r="X117" s="4"/>
      <c r="Y117" s="4"/>
    </row>
    <row r="118" spans="1:25" ht="15.75" customHeight="1">
      <c r="A118" s="153"/>
      <c r="B118" s="315"/>
      <c r="C118" s="431"/>
      <c r="D118" s="315"/>
      <c r="E118" s="315"/>
      <c r="F118" s="434"/>
      <c r="G118" s="315"/>
      <c r="H118" s="315"/>
      <c r="I118" s="443"/>
      <c r="J118" s="443"/>
      <c r="K118" s="443"/>
      <c r="L118" s="443"/>
      <c r="M118" s="443"/>
      <c r="N118" s="443"/>
      <c r="O118" s="443"/>
      <c r="P118" s="443"/>
      <c r="Q118" s="443"/>
      <c r="R118" s="443"/>
      <c r="S118" s="443"/>
      <c r="T118" s="443"/>
      <c r="U118" s="3"/>
      <c r="V118" s="4"/>
      <c r="W118" s="4"/>
      <c r="X118" s="4"/>
      <c r="Y118" s="4"/>
    </row>
    <row r="119" spans="1:25" ht="15.75" customHeight="1">
      <c r="A119" s="153"/>
      <c r="B119" s="315"/>
      <c r="C119" s="431"/>
      <c r="D119" s="315"/>
      <c r="E119" s="315"/>
      <c r="F119" s="434"/>
      <c r="G119" s="315"/>
      <c r="H119" s="315"/>
      <c r="I119" s="443"/>
      <c r="J119" s="443"/>
      <c r="K119" s="443"/>
      <c r="L119" s="443"/>
      <c r="M119" s="443"/>
      <c r="N119" s="443"/>
      <c r="O119" s="443"/>
      <c r="P119" s="443"/>
      <c r="Q119" s="443"/>
      <c r="R119" s="443"/>
      <c r="S119" s="443"/>
      <c r="T119" s="443"/>
      <c r="U119" s="3"/>
      <c r="V119" s="4"/>
      <c r="W119" s="4"/>
      <c r="X119" s="4"/>
      <c r="Y119" s="4"/>
    </row>
    <row r="120" spans="1:25" ht="15.75" customHeight="1">
      <c r="A120" s="153"/>
      <c r="B120" s="315"/>
      <c r="C120" s="431"/>
      <c r="D120" s="315"/>
      <c r="E120" s="315"/>
      <c r="F120" s="434"/>
      <c r="G120" s="315"/>
      <c r="H120" s="315"/>
      <c r="I120" s="443"/>
      <c r="J120" s="443"/>
      <c r="K120" s="443"/>
      <c r="L120" s="443"/>
      <c r="M120" s="443"/>
      <c r="N120" s="443"/>
      <c r="O120" s="443"/>
      <c r="P120" s="443"/>
      <c r="Q120" s="443"/>
      <c r="R120" s="443"/>
      <c r="S120" s="443"/>
      <c r="T120" s="443"/>
      <c r="U120" s="3"/>
      <c r="V120" s="4"/>
      <c r="W120" s="4"/>
      <c r="X120" s="4"/>
      <c r="Y120" s="4"/>
    </row>
    <row r="121" spans="1:25" ht="15.75" customHeight="1">
      <c r="A121" s="153"/>
      <c r="B121" s="315"/>
      <c r="C121" s="431"/>
      <c r="D121" s="315"/>
      <c r="E121" s="315"/>
      <c r="F121" s="434"/>
      <c r="G121" s="315"/>
      <c r="H121" s="315"/>
      <c r="I121" s="443"/>
      <c r="J121" s="443"/>
      <c r="K121" s="443"/>
      <c r="L121" s="443"/>
      <c r="M121" s="443"/>
      <c r="N121" s="443"/>
      <c r="O121" s="443"/>
      <c r="P121" s="443"/>
      <c r="Q121" s="443"/>
      <c r="R121" s="443"/>
      <c r="S121" s="443"/>
      <c r="T121" s="443"/>
      <c r="U121" s="3"/>
      <c r="V121" s="4"/>
      <c r="W121" s="4"/>
      <c r="X121" s="4"/>
      <c r="Y121" s="4"/>
    </row>
    <row r="122" spans="1:25" ht="15.75" customHeight="1">
      <c r="A122" s="153"/>
      <c r="B122" s="315"/>
      <c r="C122" s="431"/>
      <c r="D122" s="315"/>
      <c r="E122" s="315"/>
      <c r="F122" s="434"/>
      <c r="G122" s="315"/>
      <c r="H122" s="315"/>
      <c r="I122" s="443"/>
      <c r="J122" s="443"/>
      <c r="K122" s="443"/>
      <c r="L122" s="443"/>
      <c r="M122" s="443"/>
      <c r="N122" s="443"/>
      <c r="O122" s="443"/>
      <c r="P122" s="443"/>
      <c r="Q122" s="443"/>
      <c r="R122" s="443"/>
      <c r="S122" s="443"/>
      <c r="T122" s="443"/>
      <c r="U122" s="3"/>
      <c r="V122" s="4"/>
      <c r="W122" s="4"/>
      <c r="X122" s="4"/>
      <c r="Y122" s="4"/>
    </row>
    <row r="123" spans="1:25" ht="15.75" customHeight="1">
      <c r="A123" s="153"/>
      <c r="B123" s="315"/>
      <c r="C123" s="431"/>
      <c r="D123" s="315"/>
      <c r="E123" s="315"/>
      <c r="F123" s="434"/>
      <c r="G123" s="315"/>
      <c r="H123" s="315"/>
      <c r="I123" s="443"/>
      <c r="J123" s="443"/>
      <c r="K123" s="443"/>
      <c r="L123" s="443"/>
      <c r="M123" s="443"/>
      <c r="N123" s="443"/>
      <c r="O123" s="443"/>
      <c r="P123" s="443"/>
      <c r="Q123" s="443"/>
      <c r="R123" s="443"/>
      <c r="S123" s="443"/>
      <c r="T123" s="443"/>
      <c r="U123" s="3"/>
      <c r="V123" s="4"/>
      <c r="W123" s="4"/>
      <c r="X123" s="4"/>
      <c r="Y123" s="4"/>
    </row>
    <row r="124" spans="1:25" ht="15.75" customHeight="1">
      <c r="A124" s="153"/>
      <c r="B124" s="315"/>
      <c r="C124" s="431"/>
      <c r="D124" s="315"/>
      <c r="E124" s="315"/>
      <c r="F124" s="434"/>
      <c r="G124" s="315"/>
      <c r="H124" s="315"/>
      <c r="I124" s="443"/>
      <c r="J124" s="443"/>
      <c r="K124" s="443"/>
      <c r="L124" s="443"/>
      <c r="M124" s="443"/>
      <c r="N124" s="443"/>
      <c r="O124" s="443"/>
      <c r="P124" s="443"/>
      <c r="Q124" s="443"/>
      <c r="R124" s="443"/>
      <c r="S124" s="443"/>
      <c r="T124" s="443"/>
      <c r="U124" s="3"/>
      <c r="V124" s="4"/>
      <c r="W124" s="4"/>
      <c r="X124" s="4"/>
      <c r="Y124" s="4"/>
    </row>
    <row r="125" spans="1:25" ht="15.75" customHeight="1">
      <c r="A125" s="153"/>
      <c r="B125" s="315"/>
      <c r="C125" s="431"/>
      <c r="D125" s="315"/>
      <c r="E125" s="315"/>
      <c r="F125" s="434"/>
      <c r="G125" s="315"/>
      <c r="H125" s="315"/>
      <c r="I125" s="443"/>
      <c r="J125" s="443"/>
      <c r="K125" s="443"/>
      <c r="L125" s="443"/>
      <c r="M125" s="443"/>
      <c r="N125" s="443"/>
      <c r="O125" s="443"/>
      <c r="P125" s="443"/>
      <c r="Q125" s="443"/>
      <c r="R125" s="443"/>
      <c r="S125" s="443"/>
      <c r="T125" s="443"/>
      <c r="U125" s="3"/>
      <c r="V125" s="4"/>
      <c r="W125" s="4"/>
      <c r="X125" s="4"/>
      <c r="Y125" s="4"/>
    </row>
    <row r="126" spans="1:25" ht="15.75" customHeight="1">
      <c r="A126" s="153"/>
      <c r="B126" s="315"/>
      <c r="C126" s="431"/>
      <c r="D126" s="315"/>
      <c r="E126" s="315"/>
      <c r="F126" s="434"/>
      <c r="G126" s="315"/>
      <c r="H126" s="315"/>
      <c r="I126" s="443"/>
      <c r="J126" s="443"/>
      <c r="K126" s="443"/>
      <c r="L126" s="443"/>
      <c r="M126" s="443"/>
      <c r="N126" s="443"/>
      <c r="O126" s="443"/>
      <c r="P126" s="443"/>
      <c r="Q126" s="443"/>
      <c r="R126" s="443"/>
      <c r="S126" s="443"/>
      <c r="T126" s="443"/>
      <c r="U126" s="3"/>
      <c r="V126" s="4"/>
      <c r="W126" s="4"/>
      <c r="X126" s="4"/>
      <c r="Y126" s="4"/>
    </row>
    <row r="127" spans="1:25" ht="15.75" customHeight="1">
      <c r="A127" s="153"/>
      <c r="B127" s="315"/>
      <c r="C127" s="431"/>
      <c r="D127" s="315"/>
      <c r="E127" s="315"/>
      <c r="F127" s="434"/>
      <c r="G127" s="315"/>
      <c r="H127" s="315"/>
      <c r="I127" s="443"/>
      <c r="J127" s="443"/>
      <c r="K127" s="443"/>
      <c r="L127" s="443"/>
      <c r="M127" s="443"/>
      <c r="N127" s="443"/>
      <c r="O127" s="443"/>
      <c r="P127" s="443"/>
      <c r="Q127" s="443"/>
      <c r="R127" s="443"/>
      <c r="S127" s="443"/>
      <c r="T127" s="443"/>
      <c r="U127" s="3"/>
      <c r="V127" s="4"/>
      <c r="W127" s="4"/>
      <c r="X127" s="4"/>
      <c r="Y127" s="4"/>
    </row>
    <row r="128" spans="1:25" ht="15.75" customHeight="1">
      <c r="A128" s="153"/>
      <c r="B128" s="315"/>
      <c r="C128" s="431"/>
      <c r="D128" s="315"/>
      <c r="E128" s="315"/>
      <c r="F128" s="434"/>
      <c r="G128" s="315"/>
      <c r="H128" s="315"/>
      <c r="I128" s="443"/>
      <c r="J128" s="443"/>
      <c r="K128" s="443"/>
      <c r="L128" s="443"/>
      <c r="M128" s="443"/>
      <c r="N128" s="443"/>
      <c r="O128" s="443"/>
      <c r="P128" s="443"/>
      <c r="Q128" s="443"/>
      <c r="R128" s="443"/>
      <c r="S128" s="443"/>
      <c r="T128" s="443"/>
      <c r="U128" s="3"/>
      <c r="V128" s="4"/>
      <c r="W128" s="4"/>
      <c r="X128" s="4"/>
      <c r="Y128" s="4"/>
    </row>
    <row r="129" spans="1:25" ht="15.75" customHeight="1">
      <c r="A129" s="153"/>
      <c r="B129" s="315"/>
      <c r="C129" s="431"/>
      <c r="D129" s="315"/>
      <c r="E129" s="315"/>
      <c r="F129" s="434"/>
      <c r="G129" s="315"/>
      <c r="H129" s="315"/>
      <c r="I129" s="443"/>
      <c r="J129" s="443"/>
      <c r="K129" s="443"/>
      <c r="L129" s="443"/>
      <c r="M129" s="443"/>
      <c r="N129" s="443"/>
      <c r="O129" s="443"/>
      <c r="P129" s="443"/>
      <c r="Q129" s="443"/>
      <c r="R129" s="443"/>
      <c r="S129" s="443"/>
      <c r="T129" s="443"/>
      <c r="U129" s="3"/>
      <c r="V129" s="4"/>
      <c r="W129" s="4"/>
      <c r="X129" s="4"/>
      <c r="Y129" s="4"/>
    </row>
    <row r="130" spans="1:25" ht="15.75" customHeight="1">
      <c r="A130" s="153"/>
      <c r="B130" s="315"/>
      <c r="C130" s="431"/>
      <c r="D130" s="315"/>
      <c r="E130" s="315"/>
      <c r="F130" s="434"/>
      <c r="G130" s="315"/>
      <c r="H130" s="315"/>
      <c r="I130" s="443"/>
      <c r="J130" s="443"/>
      <c r="K130" s="443"/>
      <c r="L130" s="443"/>
      <c r="M130" s="443"/>
      <c r="N130" s="443"/>
      <c r="O130" s="443"/>
      <c r="P130" s="443"/>
      <c r="Q130" s="443"/>
      <c r="R130" s="443"/>
      <c r="S130" s="443"/>
      <c r="T130" s="443"/>
      <c r="U130" s="3"/>
      <c r="V130" s="4"/>
      <c r="W130" s="4"/>
      <c r="X130" s="4"/>
      <c r="Y130" s="4"/>
    </row>
    <row r="131" spans="1:25" ht="15.75" customHeight="1">
      <c r="A131" s="153"/>
      <c r="B131" s="315"/>
      <c r="C131" s="431"/>
      <c r="D131" s="315"/>
      <c r="E131" s="315"/>
      <c r="F131" s="434"/>
      <c r="G131" s="315"/>
      <c r="H131" s="315"/>
      <c r="I131" s="443"/>
      <c r="J131" s="443"/>
      <c r="K131" s="443"/>
      <c r="L131" s="443"/>
      <c r="M131" s="443"/>
      <c r="N131" s="443"/>
      <c r="O131" s="443"/>
      <c r="P131" s="443"/>
      <c r="Q131" s="443"/>
      <c r="R131" s="443"/>
      <c r="S131" s="443"/>
      <c r="T131" s="443"/>
      <c r="U131" s="3"/>
      <c r="V131" s="4"/>
      <c r="W131" s="4"/>
      <c r="X131" s="4"/>
      <c r="Y131" s="4"/>
    </row>
    <row r="132" spans="1:25" ht="15.75" customHeight="1">
      <c r="A132" s="153"/>
      <c r="B132" s="315"/>
      <c r="C132" s="431"/>
      <c r="D132" s="315"/>
      <c r="E132" s="315"/>
      <c r="F132" s="434"/>
      <c r="G132" s="315"/>
      <c r="H132" s="315"/>
      <c r="I132" s="443"/>
      <c r="J132" s="443"/>
      <c r="K132" s="443"/>
      <c r="L132" s="443"/>
      <c r="M132" s="443"/>
      <c r="N132" s="443"/>
      <c r="O132" s="443"/>
      <c r="P132" s="443"/>
      <c r="Q132" s="443"/>
      <c r="R132" s="443"/>
      <c r="S132" s="443"/>
      <c r="T132" s="443"/>
      <c r="U132" s="3"/>
      <c r="V132" s="4"/>
      <c r="W132" s="4"/>
      <c r="X132" s="4"/>
      <c r="Y132" s="4"/>
    </row>
    <row r="133" spans="1:25" ht="15.75" customHeight="1">
      <c r="A133" s="153"/>
      <c r="B133" s="315"/>
      <c r="C133" s="431"/>
      <c r="D133" s="315"/>
      <c r="E133" s="315"/>
      <c r="F133" s="434"/>
      <c r="G133" s="315"/>
      <c r="H133" s="315"/>
      <c r="I133" s="443"/>
      <c r="J133" s="443"/>
      <c r="K133" s="443"/>
      <c r="L133" s="443"/>
      <c r="M133" s="443"/>
      <c r="N133" s="443"/>
      <c r="O133" s="443"/>
      <c r="P133" s="443"/>
      <c r="Q133" s="443"/>
      <c r="R133" s="443"/>
      <c r="S133" s="443"/>
      <c r="T133" s="443"/>
      <c r="U133" s="3"/>
      <c r="V133" s="4"/>
      <c r="W133" s="4"/>
      <c r="X133" s="4"/>
      <c r="Y133" s="4"/>
    </row>
    <row r="134" spans="1:25" ht="15.75" customHeight="1">
      <c r="A134" s="153"/>
      <c r="B134" s="315"/>
      <c r="C134" s="431"/>
      <c r="D134" s="315"/>
      <c r="E134" s="315"/>
      <c r="F134" s="434"/>
      <c r="G134" s="315"/>
      <c r="H134" s="315"/>
      <c r="I134" s="443"/>
      <c r="J134" s="443"/>
      <c r="K134" s="443"/>
      <c r="L134" s="443"/>
      <c r="M134" s="443"/>
      <c r="N134" s="443"/>
      <c r="O134" s="443"/>
      <c r="P134" s="443"/>
      <c r="Q134" s="443"/>
      <c r="R134" s="443"/>
      <c r="S134" s="443"/>
      <c r="T134" s="443"/>
      <c r="U134" s="3"/>
      <c r="V134" s="4"/>
      <c r="W134" s="4"/>
      <c r="X134" s="4"/>
      <c r="Y134" s="4"/>
    </row>
    <row r="135" spans="1:25" ht="15.75" customHeight="1">
      <c r="A135" s="153"/>
      <c r="B135" s="315"/>
      <c r="C135" s="431"/>
      <c r="D135" s="315"/>
      <c r="E135" s="315"/>
      <c r="F135" s="434"/>
      <c r="G135" s="315"/>
      <c r="H135" s="315"/>
      <c r="I135" s="443"/>
      <c r="J135" s="443"/>
      <c r="K135" s="443"/>
      <c r="L135" s="443"/>
      <c r="M135" s="443"/>
      <c r="N135" s="443"/>
      <c r="O135" s="443"/>
      <c r="P135" s="443"/>
      <c r="Q135" s="443"/>
      <c r="R135" s="443"/>
      <c r="S135" s="443"/>
      <c r="T135" s="443"/>
      <c r="U135" s="3"/>
      <c r="V135" s="4"/>
      <c r="W135" s="4"/>
      <c r="X135" s="4"/>
      <c r="Y135" s="4"/>
    </row>
    <row r="136" spans="1:25" ht="15.75" customHeight="1">
      <c r="A136" s="153"/>
      <c r="B136" s="315"/>
      <c r="C136" s="431"/>
      <c r="D136" s="315"/>
      <c r="E136" s="315"/>
      <c r="F136" s="434"/>
      <c r="G136" s="315"/>
      <c r="H136" s="315"/>
      <c r="I136" s="443"/>
      <c r="J136" s="443"/>
      <c r="K136" s="443"/>
      <c r="L136" s="443"/>
      <c r="M136" s="443"/>
      <c r="N136" s="443"/>
      <c r="O136" s="443"/>
      <c r="P136" s="443"/>
      <c r="Q136" s="443"/>
      <c r="R136" s="443"/>
      <c r="S136" s="443"/>
      <c r="T136" s="443"/>
      <c r="U136" s="3"/>
      <c r="V136" s="4"/>
      <c r="W136" s="4"/>
      <c r="X136" s="4"/>
      <c r="Y136" s="4"/>
    </row>
    <row r="137" spans="1:25" ht="15.75" customHeight="1">
      <c r="A137" s="153"/>
      <c r="B137" s="315"/>
      <c r="C137" s="431"/>
      <c r="D137" s="315"/>
      <c r="E137" s="315"/>
      <c r="F137" s="434"/>
      <c r="G137" s="315"/>
      <c r="H137" s="315"/>
      <c r="I137" s="443"/>
      <c r="J137" s="443"/>
      <c r="K137" s="443"/>
      <c r="L137" s="443"/>
      <c r="M137" s="443"/>
      <c r="N137" s="443"/>
      <c r="O137" s="443"/>
      <c r="P137" s="443"/>
      <c r="Q137" s="443"/>
      <c r="R137" s="443"/>
      <c r="S137" s="443"/>
      <c r="T137" s="443"/>
      <c r="U137" s="3"/>
      <c r="V137" s="4"/>
      <c r="W137" s="4"/>
      <c r="X137" s="4"/>
      <c r="Y137" s="4"/>
    </row>
    <row r="138" spans="1:25" ht="15.75" customHeight="1">
      <c r="A138" s="153"/>
      <c r="B138" s="315"/>
      <c r="C138" s="431"/>
      <c r="D138" s="315"/>
      <c r="E138" s="315"/>
      <c r="F138" s="434"/>
      <c r="G138" s="315"/>
      <c r="H138" s="315"/>
      <c r="I138" s="443"/>
      <c r="J138" s="443"/>
      <c r="K138" s="443"/>
      <c r="L138" s="443"/>
      <c r="M138" s="443"/>
      <c r="N138" s="443"/>
      <c r="O138" s="443"/>
      <c r="P138" s="443"/>
      <c r="Q138" s="443"/>
      <c r="R138" s="443"/>
      <c r="S138" s="443"/>
      <c r="T138" s="443"/>
      <c r="U138" s="3"/>
      <c r="V138" s="4"/>
      <c r="W138" s="4"/>
      <c r="X138" s="4"/>
      <c r="Y138" s="4"/>
    </row>
    <row r="139" spans="1:25" ht="15.75" customHeight="1">
      <c r="A139" s="153"/>
      <c r="B139" s="315"/>
      <c r="C139" s="431"/>
      <c r="D139" s="315"/>
      <c r="E139" s="315"/>
      <c r="F139" s="434"/>
      <c r="G139" s="315"/>
      <c r="H139" s="315"/>
      <c r="I139" s="443"/>
      <c r="J139" s="443"/>
      <c r="K139" s="443"/>
      <c r="L139" s="443"/>
      <c r="M139" s="443"/>
      <c r="N139" s="443"/>
      <c r="O139" s="443"/>
      <c r="P139" s="443"/>
      <c r="Q139" s="443"/>
      <c r="R139" s="443"/>
      <c r="S139" s="443"/>
      <c r="T139" s="443"/>
      <c r="U139" s="3"/>
      <c r="V139" s="4"/>
      <c r="W139" s="4"/>
      <c r="X139" s="4"/>
      <c r="Y139" s="4"/>
    </row>
    <row r="140" spans="1:25" ht="15.75" customHeight="1">
      <c r="A140" s="153"/>
      <c r="B140" s="315"/>
      <c r="C140" s="431"/>
      <c r="D140" s="315"/>
      <c r="E140" s="315"/>
      <c r="F140" s="434"/>
      <c r="G140" s="315"/>
      <c r="H140" s="315"/>
      <c r="I140" s="443"/>
      <c r="J140" s="443"/>
      <c r="K140" s="443"/>
      <c r="L140" s="443"/>
      <c r="M140" s="443"/>
      <c r="N140" s="443"/>
      <c r="O140" s="443"/>
      <c r="P140" s="443"/>
      <c r="Q140" s="443"/>
      <c r="R140" s="443"/>
      <c r="S140" s="443"/>
      <c r="T140" s="443"/>
      <c r="U140" s="3"/>
      <c r="V140" s="4"/>
      <c r="W140" s="4"/>
      <c r="X140" s="4"/>
      <c r="Y140" s="4"/>
    </row>
    <row r="141" spans="1:25" ht="15.75" customHeight="1">
      <c r="A141" s="153"/>
      <c r="B141" s="315"/>
      <c r="C141" s="431"/>
      <c r="D141" s="315"/>
      <c r="E141" s="315"/>
      <c r="F141" s="434"/>
      <c r="G141" s="315"/>
      <c r="H141" s="315"/>
      <c r="I141" s="443"/>
      <c r="J141" s="443"/>
      <c r="K141" s="443"/>
      <c r="L141" s="443"/>
      <c r="M141" s="443"/>
      <c r="N141" s="443"/>
      <c r="O141" s="443"/>
      <c r="P141" s="443"/>
      <c r="Q141" s="443"/>
      <c r="R141" s="443"/>
      <c r="S141" s="443"/>
      <c r="T141" s="443"/>
      <c r="U141" s="3"/>
      <c r="V141" s="4"/>
      <c r="W141" s="4"/>
      <c r="X141" s="4"/>
      <c r="Y141" s="4"/>
    </row>
    <row r="142" spans="1:25" ht="15.75" customHeight="1">
      <c r="A142" s="153"/>
      <c r="B142" s="315"/>
      <c r="C142" s="431"/>
      <c r="D142" s="315"/>
      <c r="E142" s="315"/>
      <c r="F142" s="434"/>
      <c r="G142" s="315"/>
      <c r="H142" s="315"/>
      <c r="I142" s="443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3"/>
      <c r="V142" s="4"/>
      <c r="W142" s="4"/>
      <c r="X142" s="4"/>
      <c r="Y142" s="4"/>
    </row>
    <row r="143" spans="1:25" ht="15.75" customHeight="1">
      <c r="A143" s="153"/>
      <c r="B143" s="315"/>
      <c r="C143" s="431"/>
      <c r="D143" s="315"/>
      <c r="E143" s="315"/>
      <c r="F143" s="434"/>
      <c r="G143" s="315"/>
      <c r="H143" s="315"/>
      <c r="I143" s="443"/>
      <c r="J143" s="443"/>
      <c r="K143" s="443"/>
      <c r="L143" s="443"/>
      <c r="M143" s="443"/>
      <c r="N143" s="443"/>
      <c r="O143" s="443"/>
      <c r="P143" s="443"/>
      <c r="Q143" s="443"/>
      <c r="R143" s="443"/>
      <c r="S143" s="443"/>
      <c r="T143" s="443"/>
      <c r="U143" s="3"/>
      <c r="V143" s="4"/>
      <c r="W143" s="4"/>
      <c r="X143" s="4"/>
      <c r="Y143" s="4"/>
    </row>
    <row r="144" spans="1:25" ht="15.75" customHeight="1">
      <c r="A144" s="153"/>
      <c r="B144" s="315"/>
      <c r="C144" s="431"/>
      <c r="D144" s="315"/>
      <c r="E144" s="315"/>
      <c r="F144" s="434"/>
      <c r="G144" s="315"/>
      <c r="H144" s="315"/>
      <c r="I144" s="443"/>
      <c r="J144" s="443"/>
      <c r="K144" s="443"/>
      <c r="L144" s="443"/>
      <c r="M144" s="443"/>
      <c r="N144" s="443"/>
      <c r="O144" s="443"/>
      <c r="P144" s="443"/>
      <c r="Q144" s="443"/>
      <c r="R144" s="443"/>
      <c r="S144" s="443"/>
      <c r="T144" s="443"/>
      <c r="U144" s="3"/>
      <c r="V144" s="4"/>
      <c r="W144" s="4"/>
      <c r="X144" s="4"/>
      <c r="Y144" s="4"/>
    </row>
    <row r="145" spans="1:25" ht="15.75" customHeight="1">
      <c r="A145" s="153"/>
      <c r="B145" s="315"/>
      <c r="C145" s="431"/>
      <c r="D145" s="315"/>
      <c r="E145" s="315"/>
      <c r="F145" s="434"/>
      <c r="G145" s="315"/>
      <c r="H145" s="315"/>
      <c r="I145" s="443"/>
      <c r="J145" s="443"/>
      <c r="K145" s="443"/>
      <c r="L145" s="443"/>
      <c r="M145" s="443"/>
      <c r="N145" s="443"/>
      <c r="O145" s="443"/>
      <c r="P145" s="443"/>
      <c r="Q145" s="443"/>
      <c r="R145" s="443"/>
      <c r="S145" s="443"/>
      <c r="T145" s="443"/>
      <c r="U145" s="3"/>
      <c r="V145" s="4"/>
      <c r="W145" s="4"/>
      <c r="X145" s="4"/>
      <c r="Y145" s="4"/>
    </row>
    <row r="146" spans="1:25" ht="15.75" customHeight="1">
      <c r="A146" s="153"/>
      <c r="B146" s="315"/>
      <c r="C146" s="431"/>
      <c r="D146" s="315"/>
      <c r="E146" s="315"/>
      <c r="F146" s="434"/>
      <c r="G146" s="315"/>
      <c r="H146" s="315"/>
      <c r="I146" s="443"/>
      <c r="J146" s="443"/>
      <c r="K146" s="443"/>
      <c r="L146" s="443"/>
      <c r="M146" s="443"/>
      <c r="N146" s="443"/>
      <c r="O146" s="443"/>
      <c r="P146" s="443"/>
      <c r="Q146" s="443"/>
      <c r="R146" s="443"/>
      <c r="S146" s="443"/>
      <c r="T146" s="443"/>
      <c r="U146" s="3"/>
      <c r="V146" s="4"/>
      <c r="W146" s="4"/>
      <c r="X146" s="4"/>
      <c r="Y146" s="4"/>
    </row>
    <row r="147" spans="1:25" ht="15.75" customHeight="1">
      <c r="A147" s="153"/>
      <c r="B147" s="315"/>
      <c r="C147" s="431"/>
      <c r="D147" s="315"/>
      <c r="E147" s="315"/>
      <c r="F147" s="434"/>
      <c r="G147" s="315"/>
      <c r="H147" s="315"/>
      <c r="I147" s="443"/>
      <c r="J147" s="443"/>
      <c r="K147" s="443"/>
      <c r="L147" s="443"/>
      <c r="M147" s="443"/>
      <c r="N147" s="443"/>
      <c r="O147" s="443"/>
      <c r="P147" s="443"/>
      <c r="Q147" s="443"/>
      <c r="R147" s="443"/>
      <c r="S147" s="443"/>
      <c r="T147" s="443"/>
      <c r="U147" s="3"/>
      <c r="V147" s="4"/>
      <c r="W147" s="4"/>
      <c r="X147" s="4"/>
      <c r="Y147" s="4"/>
    </row>
    <row r="148" spans="1:25" ht="15.75" customHeight="1">
      <c r="A148" s="153"/>
      <c r="B148" s="315"/>
      <c r="C148" s="431"/>
      <c r="D148" s="315"/>
      <c r="E148" s="315"/>
      <c r="F148" s="434"/>
      <c r="G148" s="315"/>
      <c r="H148" s="315"/>
      <c r="I148" s="443"/>
      <c r="J148" s="443"/>
      <c r="K148" s="443"/>
      <c r="L148" s="443"/>
      <c r="M148" s="443"/>
      <c r="N148" s="443"/>
      <c r="O148" s="443"/>
      <c r="P148" s="443"/>
      <c r="Q148" s="443"/>
      <c r="R148" s="443"/>
      <c r="S148" s="443"/>
      <c r="T148" s="443"/>
      <c r="U148" s="3"/>
      <c r="V148" s="4"/>
      <c r="W148" s="4"/>
      <c r="X148" s="4"/>
      <c r="Y148" s="4"/>
    </row>
    <row r="149" spans="1:25" ht="15.75" customHeight="1">
      <c r="A149" s="153"/>
      <c r="B149" s="315"/>
      <c r="C149" s="431"/>
      <c r="D149" s="315"/>
      <c r="E149" s="315"/>
      <c r="F149" s="434"/>
      <c r="G149" s="315"/>
      <c r="H149" s="315"/>
      <c r="I149" s="443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3"/>
      <c r="V149" s="4"/>
      <c r="W149" s="4"/>
      <c r="X149" s="4"/>
      <c r="Y149" s="4"/>
    </row>
    <row r="150" spans="1:25" ht="15.75" customHeight="1">
      <c r="A150" s="153"/>
      <c r="B150" s="315"/>
      <c r="C150" s="431"/>
      <c r="D150" s="315"/>
      <c r="E150" s="315"/>
      <c r="F150" s="434"/>
      <c r="G150" s="315"/>
      <c r="H150" s="315"/>
      <c r="I150" s="443"/>
      <c r="J150" s="443"/>
      <c r="K150" s="443"/>
      <c r="L150" s="443"/>
      <c r="M150" s="443"/>
      <c r="N150" s="443"/>
      <c r="O150" s="443"/>
      <c r="P150" s="443"/>
      <c r="Q150" s="443"/>
      <c r="R150" s="443"/>
      <c r="S150" s="443"/>
      <c r="T150" s="443"/>
      <c r="U150" s="3"/>
      <c r="V150" s="4"/>
      <c r="W150" s="4"/>
      <c r="X150" s="4"/>
      <c r="Y150" s="4"/>
    </row>
    <row r="151" spans="1:25" ht="15.75" customHeight="1">
      <c r="A151" s="153"/>
      <c r="B151" s="315"/>
      <c r="C151" s="431"/>
      <c r="D151" s="315"/>
      <c r="E151" s="315"/>
      <c r="F151" s="434"/>
      <c r="G151" s="315"/>
      <c r="H151" s="315"/>
      <c r="I151" s="443"/>
      <c r="J151" s="443"/>
      <c r="K151" s="443"/>
      <c r="L151" s="443"/>
      <c r="M151" s="443"/>
      <c r="N151" s="443"/>
      <c r="O151" s="443"/>
      <c r="P151" s="443"/>
      <c r="Q151" s="443"/>
      <c r="R151" s="443"/>
      <c r="S151" s="443"/>
      <c r="T151" s="443"/>
      <c r="U151" s="3"/>
      <c r="V151" s="4"/>
      <c r="W151" s="4"/>
      <c r="X151" s="4"/>
      <c r="Y151" s="4"/>
    </row>
    <row r="152" spans="1:25" ht="15.75" customHeight="1">
      <c r="A152" s="153"/>
      <c r="B152" s="315"/>
      <c r="C152" s="431"/>
      <c r="D152" s="315"/>
      <c r="E152" s="315"/>
      <c r="F152" s="434"/>
      <c r="G152" s="315"/>
      <c r="H152" s="315"/>
      <c r="I152" s="443"/>
      <c r="J152" s="443"/>
      <c r="K152" s="443"/>
      <c r="L152" s="443"/>
      <c r="M152" s="443"/>
      <c r="N152" s="443"/>
      <c r="O152" s="443"/>
      <c r="P152" s="443"/>
      <c r="Q152" s="443"/>
      <c r="R152" s="443"/>
      <c r="S152" s="443"/>
      <c r="T152" s="443"/>
      <c r="U152" s="3"/>
      <c r="V152" s="4"/>
      <c r="W152" s="4"/>
      <c r="X152" s="4"/>
      <c r="Y152" s="4"/>
    </row>
    <row r="153" spans="1:25" ht="15.75" customHeight="1">
      <c r="A153" s="153"/>
      <c r="B153" s="315"/>
      <c r="C153" s="431"/>
      <c r="D153" s="315"/>
      <c r="E153" s="315"/>
      <c r="F153" s="434"/>
      <c r="G153" s="315"/>
      <c r="H153" s="315"/>
      <c r="I153" s="443"/>
      <c r="J153" s="443"/>
      <c r="K153" s="443"/>
      <c r="L153" s="443"/>
      <c r="M153" s="443"/>
      <c r="N153" s="443"/>
      <c r="O153" s="443"/>
      <c r="P153" s="443"/>
      <c r="Q153" s="443"/>
      <c r="R153" s="443"/>
      <c r="S153" s="443"/>
      <c r="T153" s="443"/>
      <c r="U153" s="3"/>
      <c r="V153" s="4"/>
      <c r="W153" s="4"/>
      <c r="X153" s="4"/>
      <c r="Y153" s="4"/>
    </row>
    <row r="154" spans="1:25" ht="15.75" customHeight="1">
      <c r="A154" s="153"/>
      <c r="B154" s="315"/>
      <c r="C154" s="431"/>
      <c r="D154" s="315"/>
      <c r="E154" s="315"/>
      <c r="F154" s="434"/>
      <c r="G154" s="315"/>
      <c r="H154" s="315"/>
      <c r="I154" s="443"/>
      <c r="J154" s="443"/>
      <c r="K154" s="443"/>
      <c r="L154" s="443"/>
      <c r="M154" s="443"/>
      <c r="N154" s="443"/>
      <c r="O154" s="443"/>
      <c r="P154" s="443"/>
      <c r="Q154" s="443"/>
      <c r="R154" s="443"/>
      <c r="S154" s="443"/>
      <c r="T154" s="443"/>
      <c r="U154" s="3"/>
      <c r="V154" s="4"/>
      <c r="W154" s="4"/>
      <c r="X154" s="4"/>
      <c r="Y154" s="4"/>
    </row>
    <row r="155" spans="1:25" ht="15.75" customHeight="1">
      <c r="A155" s="153"/>
      <c r="B155" s="315"/>
      <c r="C155" s="431"/>
      <c r="D155" s="315"/>
      <c r="E155" s="315"/>
      <c r="F155" s="434"/>
      <c r="G155" s="315"/>
      <c r="H155" s="315"/>
      <c r="I155" s="443"/>
      <c r="J155" s="443"/>
      <c r="K155" s="443"/>
      <c r="L155" s="443"/>
      <c r="M155" s="443"/>
      <c r="N155" s="443"/>
      <c r="O155" s="443"/>
      <c r="P155" s="443"/>
      <c r="Q155" s="443"/>
      <c r="R155" s="443"/>
      <c r="S155" s="443"/>
      <c r="T155" s="443"/>
      <c r="U155" s="3"/>
      <c r="V155" s="4"/>
      <c r="W155" s="4"/>
      <c r="X155" s="4"/>
      <c r="Y155" s="4"/>
    </row>
    <row r="156" spans="1:25" ht="15.75" customHeight="1">
      <c r="A156" s="153"/>
      <c r="B156" s="315"/>
      <c r="C156" s="431"/>
      <c r="D156" s="315"/>
      <c r="E156" s="315"/>
      <c r="F156" s="434"/>
      <c r="G156" s="315"/>
      <c r="H156" s="315"/>
      <c r="I156" s="443"/>
      <c r="J156" s="443"/>
      <c r="K156" s="443"/>
      <c r="L156" s="443"/>
      <c r="M156" s="443"/>
      <c r="N156" s="443"/>
      <c r="O156" s="443"/>
      <c r="P156" s="443"/>
      <c r="Q156" s="443"/>
      <c r="R156" s="443"/>
      <c r="S156" s="443"/>
      <c r="T156" s="443"/>
      <c r="U156" s="3"/>
      <c r="V156" s="4"/>
      <c r="W156" s="4"/>
      <c r="X156" s="4"/>
      <c r="Y156" s="4"/>
    </row>
    <row r="157" spans="1:25" ht="15.75" customHeight="1">
      <c r="A157" s="153"/>
      <c r="B157" s="315"/>
      <c r="C157" s="431"/>
      <c r="D157" s="315"/>
      <c r="E157" s="315"/>
      <c r="F157" s="434"/>
      <c r="G157" s="315"/>
      <c r="H157" s="315"/>
      <c r="I157" s="443"/>
      <c r="J157" s="443"/>
      <c r="K157" s="443"/>
      <c r="L157" s="443"/>
      <c r="M157" s="443"/>
      <c r="N157" s="443"/>
      <c r="O157" s="443"/>
      <c r="P157" s="443"/>
      <c r="Q157" s="443"/>
      <c r="R157" s="443"/>
      <c r="S157" s="443"/>
      <c r="T157" s="443"/>
      <c r="U157" s="3"/>
      <c r="V157" s="4"/>
      <c r="W157" s="4"/>
      <c r="X157" s="4"/>
      <c r="Y157" s="4"/>
    </row>
    <row r="158" spans="1:25" ht="15.75" customHeight="1">
      <c r="A158" s="153"/>
      <c r="B158" s="315"/>
      <c r="C158" s="431"/>
      <c r="D158" s="315"/>
      <c r="E158" s="315"/>
      <c r="F158" s="434"/>
      <c r="G158" s="315"/>
      <c r="H158" s="315"/>
      <c r="I158" s="443"/>
      <c r="J158" s="443"/>
      <c r="K158" s="443"/>
      <c r="L158" s="443"/>
      <c r="M158" s="443"/>
      <c r="N158" s="443"/>
      <c r="O158" s="443"/>
      <c r="P158" s="443"/>
      <c r="Q158" s="443"/>
      <c r="R158" s="443"/>
      <c r="S158" s="443"/>
      <c r="T158" s="443"/>
      <c r="U158" s="3"/>
      <c r="V158" s="4"/>
      <c r="W158" s="4"/>
      <c r="X158" s="4"/>
      <c r="Y158" s="4"/>
    </row>
    <row r="159" spans="1:25" ht="15.75" customHeight="1">
      <c r="A159" s="153"/>
      <c r="B159" s="315"/>
      <c r="C159" s="431"/>
      <c r="D159" s="315"/>
      <c r="E159" s="315"/>
      <c r="F159" s="434"/>
      <c r="G159" s="315"/>
      <c r="H159" s="315"/>
      <c r="I159" s="443"/>
      <c r="J159" s="443"/>
      <c r="K159" s="443"/>
      <c r="L159" s="443"/>
      <c r="M159" s="443"/>
      <c r="N159" s="443"/>
      <c r="O159" s="443"/>
      <c r="P159" s="443"/>
      <c r="Q159" s="443"/>
      <c r="R159" s="443"/>
      <c r="S159" s="443"/>
      <c r="T159" s="443"/>
      <c r="U159" s="3"/>
      <c r="V159" s="4"/>
      <c r="W159" s="4"/>
      <c r="X159" s="4"/>
      <c r="Y159" s="4"/>
    </row>
    <row r="160" spans="1:25" ht="15.75" customHeight="1">
      <c r="A160" s="153"/>
      <c r="B160" s="315"/>
      <c r="C160" s="431"/>
      <c r="D160" s="315"/>
      <c r="E160" s="315"/>
      <c r="F160" s="434"/>
      <c r="G160" s="315"/>
      <c r="H160" s="315"/>
      <c r="I160" s="443"/>
      <c r="J160" s="443"/>
      <c r="K160" s="443"/>
      <c r="L160" s="443"/>
      <c r="M160" s="443"/>
      <c r="N160" s="443"/>
      <c r="O160" s="443"/>
      <c r="P160" s="443"/>
      <c r="Q160" s="443"/>
      <c r="R160" s="443"/>
      <c r="S160" s="443"/>
      <c r="T160" s="443"/>
      <c r="U160" s="3"/>
      <c r="V160" s="4"/>
      <c r="W160" s="4"/>
      <c r="X160" s="4"/>
      <c r="Y160" s="4"/>
    </row>
    <row r="161" spans="1:25" ht="15.75" customHeight="1">
      <c r="A161" s="153"/>
      <c r="B161" s="315"/>
      <c r="C161" s="431"/>
      <c r="D161" s="315"/>
      <c r="E161" s="315"/>
      <c r="F161" s="434"/>
      <c r="G161" s="315"/>
      <c r="H161" s="315"/>
      <c r="I161" s="443"/>
      <c r="J161" s="443"/>
      <c r="K161" s="443"/>
      <c r="L161" s="443"/>
      <c r="M161" s="443"/>
      <c r="N161" s="443"/>
      <c r="O161" s="443"/>
      <c r="P161" s="443"/>
      <c r="Q161" s="443"/>
      <c r="R161" s="443"/>
      <c r="S161" s="443"/>
      <c r="T161" s="443"/>
      <c r="U161" s="3"/>
      <c r="V161" s="4"/>
      <c r="W161" s="4"/>
      <c r="X161" s="4"/>
      <c r="Y161" s="4"/>
    </row>
    <row r="162" spans="1:25" ht="15.75" customHeight="1">
      <c r="A162" s="153"/>
      <c r="B162" s="315"/>
      <c r="C162" s="431"/>
      <c r="D162" s="315"/>
      <c r="E162" s="315"/>
      <c r="F162" s="434"/>
      <c r="G162" s="315"/>
      <c r="H162" s="315"/>
      <c r="I162" s="443"/>
      <c r="J162" s="443"/>
      <c r="K162" s="443"/>
      <c r="L162" s="443"/>
      <c r="M162" s="443"/>
      <c r="N162" s="443"/>
      <c r="O162" s="443"/>
      <c r="P162" s="443"/>
      <c r="Q162" s="443"/>
      <c r="R162" s="443"/>
      <c r="S162" s="443"/>
      <c r="T162" s="443"/>
      <c r="U162" s="3"/>
      <c r="V162" s="4"/>
      <c r="W162" s="4"/>
      <c r="X162" s="4"/>
      <c r="Y162" s="4"/>
    </row>
    <row r="163" spans="1:25" ht="15.75" customHeight="1">
      <c r="A163" s="153"/>
      <c r="B163" s="315"/>
      <c r="C163" s="431"/>
      <c r="D163" s="315"/>
      <c r="E163" s="315"/>
      <c r="F163" s="434"/>
      <c r="G163" s="315"/>
      <c r="H163" s="315"/>
      <c r="I163" s="443"/>
      <c r="J163" s="443"/>
      <c r="K163" s="443"/>
      <c r="L163" s="443"/>
      <c r="M163" s="443"/>
      <c r="N163" s="443"/>
      <c r="O163" s="443"/>
      <c r="P163" s="443"/>
      <c r="Q163" s="443"/>
      <c r="R163" s="443"/>
      <c r="S163" s="443"/>
      <c r="T163" s="443"/>
      <c r="U163" s="3"/>
      <c r="V163" s="4"/>
      <c r="W163" s="4"/>
      <c r="X163" s="4"/>
      <c r="Y163" s="4"/>
    </row>
    <row r="164" spans="1:25" ht="15.75" customHeight="1">
      <c r="A164" s="153"/>
      <c r="B164" s="315"/>
      <c r="C164" s="431"/>
      <c r="D164" s="315"/>
      <c r="E164" s="315"/>
      <c r="F164" s="434"/>
      <c r="G164" s="315"/>
      <c r="H164" s="315"/>
      <c r="I164" s="443"/>
      <c r="J164" s="443"/>
      <c r="K164" s="443"/>
      <c r="L164" s="443"/>
      <c r="M164" s="443"/>
      <c r="N164" s="443"/>
      <c r="O164" s="443"/>
      <c r="P164" s="443"/>
      <c r="Q164" s="443"/>
      <c r="R164" s="443"/>
      <c r="S164" s="443"/>
      <c r="T164" s="443"/>
      <c r="U164" s="3"/>
      <c r="V164" s="4"/>
      <c r="W164" s="4"/>
      <c r="X164" s="4"/>
      <c r="Y164" s="4"/>
    </row>
    <row r="165" spans="1:25" ht="15.75" customHeight="1">
      <c r="A165" s="153"/>
      <c r="B165" s="315"/>
      <c r="C165" s="431"/>
      <c r="D165" s="315"/>
      <c r="E165" s="315"/>
      <c r="F165" s="434"/>
      <c r="G165" s="315"/>
      <c r="H165" s="315"/>
      <c r="I165" s="443"/>
      <c r="J165" s="443"/>
      <c r="K165" s="443"/>
      <c r="L165" s="443"/>
      <c r="M165" s="443"/>
      <c r="N165" s="443"/>
      <c r="O165" s="443"/>
      <c r="P165" s="443"/>
      <c r="Q165" s="443"/>
      <c r="R165" s="443"/>
      <c r="S165" s="443"/>
      <c r="T165" s="443"/>
      <c r="U165" s="3"/>
      <c r="V165" s="4"/>
      <c r="W165" s="4"/>
      <c r="X165" s="4"/>
      <c r="Y165" s="4"/>
    </row>
    <row r="166" spans="1:25" ht="15.75" customHeight="1">
      <c r="A166" s="153"/>
      <c r="B166" s="315"/>
      <c r="C166" s="431"/>
      <c r="D166" s="315"/>
      <c r="E166" s="315"/>
      <c r="F166" s="434"/>
      <c r="G166" s="315"/>
      <c r="H166" s="315"/>
      <c r="I166" s="443"/>
      <c r="J166" s="443"/>
      <c r="K166" s="443"/>
      <c r="L166" s="443"/>
      <c r="M166" s="443"/>
      <c r="N166" s="443"/>
      <c r="O166" s="443"/>
      <c r="P166" s="443"/>
      <c r="Q166" s="443"/>
      <c r="R166" s="443"/>
      <c r="S166" s="443"/>
      <c r="T166" s="443"/>
      <c r="U166" s="3"/>
      <c r="V166" s="4"/>
      <c r="W166" s="4"/>
      <c r="X166" s="4"/>
      <c r="Y166" s="4"/>
    </row>
    <row r="167" spans="1:25" ht="15.75" customHeight="1">
      <c r="A167" s="153"/>
      <c r="B167" s="315"/>
      <c r="C167" s="431"/>
      <c r="D167" s="315"/>
      <c r="E167" s="315"/>
      <c r="F167" s="434"/>
      <c r="G167" s="315"/>
      <c r="H167" s="315"/>
      <c r="I167" s="443"/>
      <c r="J167" s="443"/>
      <c r="K167" s="443"/>
      <c r="L167" s="443"/>
      <c r="M167" s="443"/>
      <c r="N167" s="443"/>
      <c r="O167" s="443"/>
      <c r="P167" s="443"/>
      <c r="Q167" s="443"/>
      <c r="R167" s="443"/>
      <c r="S167" s="443"/>
      <c r="T167" s="443"/>
      <c r="U167" s="3"/>
      <c r="V167" s="4"/>
      <c r="W167" s="4"/>
      <c r="X167" s="4"/>
      <c r="Y167" s="4"/>
    </row>
    <row r="168" spans="1:25" ht="15.75" customHeight="1">
      <c r="A168" s="153"/>
      <c r="B168" s="315"/>
      <c r="C168" s="431"/>
      <c r="D168" s="315"/>
      <c r="E168" s="315"/>
      <c r="F168" s="434"/>
      <c r="G168" s="315"/>
      <c r="H168" s="315"/>
      <c r="I168" s="443"/>
      <c r="J168" s="443"/>
      <c r="K168" s="443"/>
      <c r="L168" s="443"/>
      <c r="M168" s="443"/>
      <c r="N168" s="443"/>
      <c r="O168" s="443"/>
      <c r="P168" s="443"/>
      <c r="Q168" s="443"/>
      <c r="R168" s="443"/>
      <c r="S168" s="443"/>
      <c r="T168" s="443"/>
      <c r="U168" s="3"/>
      <c r="V168" s="4"/>
      <c r="W168" s="4"/>
      <c r="X168" s="4"/>
      <c r="Y168" s="4"/>
    </row>
    <row r="169" spans="1:25" ht="15.75" customHeight="1">
      <c r="A169" s="153"/>
      <c r="B169" s="315"/>
      <c r="C169" s="431"/>
      <c r="D169" s="315"/>
      <c r="E169" s="315"/>
      <c r="F169" s="434"/>
      <c r="G169" s="315"/>
      <c r="H169" s="315"/>
      <c r="I169" s="443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3"/>
      <c r="V169" s="4"/>
      <c r="W169" s="4"/>
      <c r="X169" s="4"/>
      <c r="Y169" s="4"/>
    </row>
    <row r="170" spans="1:25" ht="15.75" customHeight="1">
      <c r="A170" s="153"/>
      <c r="B170" s="315"/>
      <c r="C170" s="431"/>
      <c r="D170" s="315"/>
      <c r="E170" s="315"/>
      <c r="F170" s="434"/>
      <c r="G170" s="315"/>
      <c r="H170" s="315"/>
      <c r="I170" s="443"/>
      <c r="J170" s="443"/>
      <c r="K170" s="443"/>
      <c r="L170" s="443"/>
      <c r="M170" s="443"/>
      <c r="N170" s="443"/>
      <c r="O170" s="443"/>
      <c r="P170" s="443"/>
      <c r="Q170" s="443"/>
      <c r="R170" s="443"/>
      <c r="S170" s="443"/>
      <c r="T170" s="443"/>
      <c r="U170" s="3"/>
      <c r="V170" s="4"/>
      <c r="W170" s="4"/>
      <c r="X170" s="4"/>
      <c r="Y170" s="4"/>
    </row>
    <row r="171" spans="1:25" ht="15.75" customHeight="1">
      <c r="A171" s="153"/>
      <c r="B171" s="315"/>
      <c r="C171" s="431"/>
      <c r="D171" s="315"/>
      <c r="E171" s="315"/>
      <c r="F171" s="434"/>
      <c r="G171" s="315"/>
      <c r="H171" s="315"/>
      <c r="I171" s="443"/>
      <c r="J171" s="443"/>
      <c r="K171" s="443"/>
      <c r="L171" s="443"/>
      <c r="M171" s="443"/>
      <c r="N171" s="443"/>
      <c r="O171" s="443"/>
      <c r="P171" s="443"/>
      <c r="Q171" s="443"/>
      <c r="R171" s="443"/>
      <c r="S171" s="443"/>
      <c r="T171" s="443"/>
      <c r="U171" s="3"/>
      <c r="V171" s="4"/>
      <c r="W171" s="4"/>
      <c r="X171" s="4"/>
      <c r="Y171" s="4"/>
    </row>
    <row r="172" spans="1:25" ht="15.75" customHeight="1">
      <c r="A172" s="153"/>
      <c r="B172" s="315"/>
      <c r="C172" s="431"/>
      <c r="D172" s="315"/>
      <c r="E172" s="315"/>
      <c r="F172" s="434"/>
      <c r="G172" s="315"/>
      <c r="H172" s="315"/>
      <c r="I172" s="443"/>
      <c r="J172" s="443"/>
      <c r="K172" s="443"/>
      <c r="L172" s="443"/>
      <c r="M172" s="443"/>
      <c r="N172" s="443"/>
      <c r="O172" s="443"/>
      <c r="P172" s="443"/>
      <c r="Q172" s="443"/>
      <c r="R172" s="443"/>
      <c r="S172" s="443"/>
      <c r="T172" s="443"/>
      <c r="U172" s="3"/>
      <c r="V172" s="4"/>
      <c r="W172" s="4"/>
      <c r="X172" s="4"/>
      <c r="Y172" s="4"/>
    </row>
    <row r="173" spans="1:25" ht="15.75" customHeight="1">
      <c r="A173" s="153"/>
      <c r="B173" s="315"/>
      <c r="C173" s="431"/>
      <c r="D173" s="315"/>
      <c r="E173" s="315"/>
      <c r="F173" s="434"/>
      <c r="G173" s="315"/>
      <c r="H173" s="315"/>
      <c r="I173" s="443"/>
      <c r="J173" s="443"/>
      <c r="K173" s="443"/>
      <c r="L173" s="443"/>
      <c r="M173" s="443"/>
      <c r="N173" s="443"/>
      <c r="O173" s="443"/>
      <c r="P173" s="443"/>
      <c r="Q173" s="443"/>
      <c r="R173" s="443"/>
      <c r="S173" s="443"/>
      <c r="T173" s="443"/>
      <c r="U173" s="3"/>
      <c r="V173" s="4"/>
      <c r="W173" s="4"/>
      <c r="X173" s="4"/>
      <c r="Y173" s="4"/>
    </row>
    <row r="174" spans="1:25" ht="15.75" customHeight="1">
      <c r="A174" s="153"/>
      <c r="B174" s="315"/>
      <c r="C174" s="431"/>
      <c r="D174" s="315"/>
      <c r="E174" s="315"/>
      <c r="F174" s="434"/>
      <c r="G174" s="315"/>
      <c r="H174" s="315"/>
      <c r="I174" s="443"/>
      <c r="J174" s="443"/>
      <c r="K174" s="443"/>
      <c r="L174" s="443"/>
      <c r="M174" s="443"/>
      <c r="N174" s="443"/>
      <c r="O174" s="443"/>
      <c r="P174" s="443"/>
      <c r="Q174" s="443"/>
      <c r="R174" s="443"/>
      <c r="S174" s="443"/>
      <c r="T174" s="443"/>
      <c r="U174" s="3"/>
      <c r="V174" s="4"/>
      <c r="W174" s="4"/>
      <c r="X174" s="4"/>
      <c r="Y174" s="4"/>
    </row>
    <row r="175" spans="1:25" ht="15.75" customHeight="1">
      <c r="A175" s="153"/>
      <c r="B175" s="315"/>
      <c r="C175" s="431"/>
      <c r="D175" s="315"/>
      <c r="E175" s="315"/>
      <c r="F175" s="434"/>
      <c r="G175" s="315"/>
      <c r="H175" s="315"/>
      <c r="I175" s="443"/>
      <c r="J175" s="443"/>
      <c r="K175" s="443"/>
      <c r="L175" s="443"/>
      <c r="M175" s="443"/>
      <c r="N175" s="443"/>
      <c r="O175" s="443"/>
      <c r="P175" s="443"/>
      <c r="Q175" s="443"/>
      <c r="R175" s="443"/>
      <c r="S175" s="443"/>
      <c r="T175" s="443"/>
      <c r="U175" s="3"/>
      <c r="V175" s="4"/>
      <c r="W175" s="4"/>
      <c r="X175" s="4"/>
      <c r="Y175" s="4"/>
    </row>
    <row r="176" spans="1:25" ht="15.75" customHeight="1">
      <c r="A176" s="153"/>
      <c r="B176" s="315"/>
      <c r="C176" s="431"/>
      <c r="D176" s="315"/>
      <c r="E176" s="315"/>
      <c r="F176" s="434"/>
      <c r="G176" s="315"/>
      <c r="H176" s="315"/>
      <c r="I176" s="443"/>
      <c r="J176" s="443"/>
      <c r="K176" s="443"/>
      <c r="L176" s="443"/>
      <c r="M176" s="443"/>
      <c r="N176" s="443"/>
      <c r="O176" s="443"/>
      <c r="P176" s="443"/>
      <c r="Q176" s="443"/>
      <c r="R176" s="443"/>
      <c r="S176" s="443"/>
      <c r="T176" s="443"/>
      <c r="U176" s="3"/>
      <c r="V176" s="4"/>
      <c r="W176" s="4"/>
      <c r="X176" s="4"/>
      <c r="Y176" s="4"/>
    </row>
    <row r="177" spans="1:25" ht="15.75" customHeight="1">
      <c r="A177" s="153"/>
      <c r="B177" s="315"/>
      <c r="C177" s="431"/>
      <c r="D177" s="315"/>
      <c r="E177" s="315"/>
      <c r="F177" s="434"/>
      <c r="G177" s="315"/>
      <c r="H177" s="315"/>
      <c r="I177" s="443"/>
      <c r="J177" s="443"/>
      <c r="K177" s="443"/>
      <c r="L177" s="443"/>
      <c r="M177" s="443"/>
      <c r="N177" s="443"/>
      <c r="O177" s="443"/>
      <c r="P177" s="443"/>
      <c r="Q177" s="443"/>
      <c r="R177" s="443"/>
      <c r="S177" s="443"/>
      <c r="T177" s="443"/>
      <c r="U177" s="3"/>
      <c r="V177" s="4"/>
      <c r="W177" s="4"/>
      <c r="X177" s="4"/>
      <c r="Y177" s="4"/>
    </row>
    <row r="178" spans="1:25" ht="15.75" customHeight="1">
      <c r="A178" s="153"/>
      <c r="B178" s="315"/>
      <c r="C178" s="431"/>
      <c r="D178" s="315"/>
      <c r="E178" s="315"/>
      <c r="F178" s="434"/>
      <c r="G178" s="315"/>
      <c r="H178" s="315"/>
      <c r="I178" s="443"/>
      <c r="J178" s="443"/>
      <c r="K178" s="443"/>
      <c r="L178" s="443"/>
      <c r="M178" s="443"/>
      <c r="N178" s="443"/>
      <c r="O178" s="443"/>
      <c r="P178" s="443"/>
      <c r="Q178" s="443"/>
      <c r="R178" s="443"/>
      <c r="S178" s="443"/>
      <c r="T178" s="443"/>
      <c r="U178" s="3"/>
      <c r="V178" s="4"/>
      <c r="W178" s="4"/>
      <c r="X178" s="4"/>
      <c r="Y178" s="4"/>
    </row>
    <row r="179" spans="1:25" ht="15.75" customHeight="1">
      <c r="A179" s="153"/>
      <c r="B179" s="315"/>
      <c r="C179" s="431"/>
      <c r="D179" s="315"/>
      <c r="E179" s="315"/>
      <c r="F179" s="434"/>
      <c r="G179" s="315"/>
      <c r="H179" s="315"/>
      <c r="I179" s="443"/>
      <c r="J179" s="443"/>
      <c r="K179" s="443"/>
      <c r="L179" s="443"/>
      <c r="M179" s="443"/>
      <c r="N179" s="443"/>
      <c r="O179" s="443"/>
      <c r="P179" s="443"/>
      <c r="Q179" s="443"/>
      <c r="R179" s="443"/>
      <c r="S179" s="443"/>
      <c r="T179" s="443"/>
      <c r="U179" s="3"/>
      <c r="V179" s="4"/>
      <c r="W179" s="4"/>
      <c r="X179" s="4"/>
      <c r="Y179" s="4"/>
    </row>
    <row r="180" spans="1:25" ht="15.75" customHeight="1">
      <c r="A180" s="153"/>
      <c r="B180" s="315"/>
      <c r="C180" s="431"/>
      <c r="D180" s="315"/>
      <c r="E180" s="315"/>
      <c r="F180" s="434"/>
      <c r="G180" s="315"/>
      <c r="H180" s="315"/>
      <c r="I180" s="443"/>
      <c r="J180" s="443"/>
      <c r="K180" s="443"/>
      <c r="L180" s="443"/>
      <c r="M180" s="443"/>
      <c r="N180" s="443"/>
      <c r="O180" s="443"/>
      <c r="P180" s="443"/>
      <c r="Q180" s="443"/>
      <c r="R180" s="443"/>
      <c r="S180" s="443"/>
      <c r="T180" s="443"/>
      <c r="U180" s="3"/>
      <c r="V180" s="4"/>
      <c r="W180" s="4"/>
      <c r="X180" s="4"/>
      <c r="Y180" s="4"/>
    </row>
    <row r="181" spans="1:25" ht="15.75" customHeight="1">
      <c r="A181" s="153"/>
      <c r="B181" s="315"/>
      <c r="C181" s="431"/>
      <c r="D181" s="315"/>
      <c r="E181" s="315"/>
      <c r="F181" s="434"/>
      <c r="G181" s="315"/>
      <c r="H181" s="315"/>
      <c r="I181" s="443"/>
      <c r="J181" s="443"/>
      <c r="K181" s="443"/>
      <c r="L181" s="443"/>
      <c r="M181" s="443"/>
      <c r="N181" s="443"/>
      <c r="O181" s="443"/>
      <c r="P181" s="443"/>
      <c r="Q181" s="443"/>
      <c r="R181" s="443"/>
      <c r="S181" s="443"/>
      <c r="T181" s="443"/>
      <c r="U181" s="3"/>
      <c r="V181" s="4"/>
      <c r="W181" s="4"/>
      <c r="X181" s="4"/>
      <c r="Y181" s="4"/>
    </row>
    <row r="182" spans="1:25" ht="15.75" customHeight="1">
      <c r="A182" s="153"/>
      <c r="B182" s="315"/>
      <c r="C182" s="431"/>
      <c r="D182" s="315"/>
      <c r="E182" s="315"/>
      <c r="F182" s="434"/>
      <c r="G182" s="315"/>
      <c r="H182" s="315"/>
      <c r="I182" s="443"/>
      <c r="J182" s="443"/>
      <c r="K182" s="443"/>
      <c r="L182" s="443"/>
      <c r="M182" s="443"/>
      <c r="N182" s="443"/>
      <c r="O182" s="443"/>
      <c r="P182" s="443"/>
      <c r="Q182" s="443"/>
      <c r="R182" s="443"/>
      <c r="S182" s="443"/>
      <c r="T182" s="443"/>
      <c r="U182" s="3"/>
      <c r="V182" s="4"/>
      <c r="W182" s="4"/>
      <c r="X182" s="4"/>
      <c r="Y182" s="4"/>
    </row>
    <row r="183" spans="1:25" ht="15.75" customHeight="1">
      <c r="A183" s="153"/>
      <c r="B183" s="315"/>
      <c r="C183" s="431"/>
      <c r="D183" s="315"/>
      <c r="E183" s="315"/>
      <c r="F183" s="434"/>
      <c r="G183" s="315"/>
      <c r="H183" s="315"/>
      <c r="I183" s="443"/>
      <c r="J183" s="443"/>
      <c r="K183" s="443"/>
      <c r="L183" s="443"/>
      <c r="M183" s="443"/>
      <c r="N183" s="443"/>
      <c r="O183" s="443"/>
      <c r="P183" s="443"/>
      <c r="Q183" s="443"/>
      <c r="R183" s="443"/>
      <c r="S183" s="443"/>
      <c r="T183" s="443"/>
      <c r="U183" s="3"/>
      <c r="V183" s="4"/>
      <c r="W183" s="4"/>
      <c r="X183" s="4"/>
      <c r="Y183" s="4"/>
    </row>
    <row r="184" spans="1:25" ht="15.75" customHeight="1">
      <c r="A184" s="153"/>
      <c r="B184" s="315"/>
      <c r="C184" s="431"/>
      <c r="D184" s="315"/>
      <c r="E184" s="315"/>
      <c r="F184" s="434"/>
      <c r="G184" s="315"/>
      <c r="H184" s="315"/>
      <c r="I184" s="443"/>
      <c r="J184" s="443"/>
      <c r="K184" s="443"/>
      <c r="L184" s="443"/>
      <c r="M184" s="443"/>
      <c r="N184" s="443"/>
      <c r="O184" s="443"/>
      <c r="P184" s="443"/>
      <c r="Q184" s="443"/>
      <c r="R184" s="443"/>
      <c r="S184" s="443"/>
      <c r="T184" s="443"/>
      <c r="U184" s="3"/>
      <c r="V184" s="4"/>
      <c r="W184" s="4"/>
      <c r="X184" s="4"/>
      <c r="Y184" s="4"/>
    </row>
    <row r="185" spans="1:25" ht="15.75" customHeight="1">
      <c r="A185" s="153"/>
      <c r="B185" s="315"/>
      <c r="C185" s="431"/>
      <c r="D185" s="315"/>
      <c r="E185" s="315"/>
      <c r="F185" s="434"/>
      <c r="G185" s="315"/>
      <c r="H185" s="315"/>
      <c r="I185" s="443"/>
      <c r="J185" s="443"/>
      <c r="K185" s="443"/>
      <c r="L185" s="443"/>
      <c r="M185" s="443"/>
      <c r="N185" s="443"/>
      <c r="O185" s="443"/>
      <c r="P185" s="443"/>
      <c r="Q185" s="443"/>
      <c r="R185" s="443"/>
      <c r="S185" s="443"/>
      <c r="T185" s="443"/>
      <c r="U185" s="3"/>
      <c r="V185" s="4"/>
      <c r="W185" s="4"/>
      <c r="X185" s="4"/>
      <c r="Y185" s="4"/>
    </row>
    <row r="186" spans="1:25" ht="15.75" customHeight="1">
      <c r="A186" s="153"/>
      <c r="B186" s="315"/>
      <c r="C186" s="431"/>
      <c r="D186" s="315"/>
      <c r="E186" s="315"/>
      <c r="F186" s="434"/>
      <c r="G186" s="315"/>
      <c r="H186" s="315"/>
      <c r="I186" s="443"/>
      <c r="J186" s="443"/>
      <c r="K186" s="443"/>
      <c r="L186" s="443"/>
      <c r="M186" s="443"/>
      <c r="N186" s="443"/>
      <c r="O186" s="443"/>
      <c r="P186" s="443"/>
      <c r="Q186" s="443"/>
      <c r="R186" s="443"/>
      <c r="S186" s="443"/>
      <c r="T186" s="443"/>
      <c r="U186" s="3"/>
      <c r="V186" s="4"/>
      <c r="W186" s="4"/>
      <c r="X186" s="4"/>
      <c r="Y186" s="4"/>
    </row>
    <row r="187" spans="1:25" ht="15.75" customHeight="1">
      <c r="A187" s="153"/>
      <c r="B187" s="315"/>
      <c r="C187" s="431"/>
      <c r="D187" s="315"/>
      <c r="E187" s="315"/>
      <c r="F187" s="434"/>
      <c r="G187" s="315"/>
      <c r="H187" s="315"/>
      <c r="I187" s="443"/>
      <c r="J187" s="443"/>
      <c r="K187" s="443"/>
      <c r="L187" s="443"/>
      <c r="M187" s="443"/>
      <c r="N187" s="443"/>
      <c r="O187" s="443"/>
      <c r="P187" s="443"/>
      <c r="Q187" s="443"/>
      <c r="R187" s="443"/>
      <c r="S187" s="443"/>
      <c r="T187" s="443"/>
      <c r="U187" s="3"/>
      <c r="V187" s="4"/>
      <c r="W187" s="4"/>
      <c r="X187" s="4"/>
      <c r="Y187" s="4"/>
    </row>
    <row r="188" spans="1:25" ht="15.75" customHeight="1">
      <c r="A188" s="153"/>
      <c r="B188" s="315"/>
      <c r="C188" s="431"/>
      <c r="D188" s="315"/>
      <c r="E188" s="315"/>
      <c r="F188" s="434"/>
      <c r="G188" s="315"/>
      <c r="H188" s="315"/>
      <c r="I188" s="443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/>
      <c r="U188" s="3"/>
      <c r="V188" s="4"/>
      <c r="W188" s="4"/>
      <c r="X188" s="4"/>
      <c r="Y188" s="4"/>
    </row>
    <row r="189" spans="1:25" ht="15.75" customHeight="1">
      <c r="A189" s="153"/>
      <c r="B189" s="315"/>
      <c r="C189" s="431"/>
      <c r="D189" s="315"/>
      <c r="E189" s="315"/>
      <c r="F189" s="434"/>
      <c r="G189" s="315"/>
      <c r="H189" s="315"/>
      <c r="I189" s="443"/>
      <c r="J189" s="443"/>
      <c r="K189" s="443"/>
      <c r="L189" s="443"/>
      <c r="M189" s="443"/>
      <c r="N189" s="443"/>
      <c r="O189" s="443"/>
      <c r="P189" s="443"/>
      <c r="Q189" s="443"/>
      <c r="R189" s="443"/>
      <c r="S189" s="443"/>
      <c r="T189" s="443"/>
      <c r="U189" s="3"/>
      <c r="V189" s="4"/>
      <c r="W189" s="4"/>
      <c r="X189" s="4"/>
      <c r="Y189" s="4"/>
    </row>
    <row r="190" spans="1:25" ht="15.75" customHeight="1">
      <c r="A190" s="153"/>
      <c r="B190" s="315"/>
      <c r="C190" s="431"/>
      <c r="D190" s="315"/>
      <c r="E190" s="315"/>
      <c r="F190" s="434"/>
      <c r="G190" s="315"/>
      <c r="H190" s="315"/>
      <c r="I190" s="443"/>
      <c r="J190" s="443"/>
      <c r="K190" s="443"/>
      <c r="L190" s="443"/>
      <c r="M190" s="443"/>
      <c r="N190" s="443"/>
      <c r="O190" s="443"/>
      <c r="P190" s="443"/>
      <c r="Q190" s="443"/>
      <c r="R190" s="443"/>
      <c r="S190" s="443"/>
      <c r="T190" s="443"/>
      <c r="U190" s="3"/>
      <c r="V190" s="4"/>
      <c r="W190" s="4"/>
      <c r="X190" s="4"/>
      <c r="Y190" s="4"/>
    </row>
    <row r="191" spans="1:25" ht="15.75" customHeight="1">
      <c r="A191" s="153"/>
      <c r="B191" s="315"/>
      <c r="C191" s="431"/>
      <c r="D191" s="315"/>
      <c r="E191" s="315"/>
      <c r="F191" s="434"/>
      <c r="G191" s="315"/>
      <c r="H191" s="315"/>
      <c r="I191" s="443"/>
      <c r="J191" s="443"/>
      <c r="K191" s="443"/>
      <c r="L191" s="443"/>
      <c r="M191" s="443"/>
      <c r="N191" s="443"/>
      <c r="O191" s="443"/>
      <c r="P191" s="443"/>
      <c r="Q191" s="443"/>
      <c r="R191" s="443"/>
      <c r="S191" s="443"/>
      <c r="T191" s="443"/>
      <c r="U191" s="3"/>
      <c r="V191" s="4"/>
      <c r="W191" s="4"/>
      <c r="X191" s="4"/>
      <c r="Y191" s="4"/>
    </row>
    <row r="192" spans="1:25" ht="15.75" customHeight="1">
      <c r="A192" s="153"/>
      <c r="B192" s="315"/>
      <c r="C192" s="431"/>
      <c r="D192" s="315"/>
      <c r="E192" s="315"/>
      <c r="F192" s="434"/>
      <c r="G192" s="315"/>
      <c r="H192" s="315"/>
      <c r="I192" s="443"/>
      <c r="J192" s="443"/>
      <c r="K192" s="443"/>
      <c r="L192" s="443"/>
      <c r="M192" s="443"/>
      <c r="N192" s="443"/>
      <c r="O192" s="443"/>
      <c r="P192" s="443"/>
      <c r="Q192" s="443"/>
      <c r="R192" s="443"/>
      <c r="S192" s="443"/>
      <c r="T192" s="443"/>
      <c r="U192" s="3"/>
      <c r="V192" s="4"/>
      <c r="W192" s="4"/>
      <c r="X192" s="4"/>
      <c r="Y192" s="4"/>
    </row>
    <row r="193" spans="1:25" ht="15.75" customHeight="1">
      <c r="A193" s="153"/>
      <c r="B193" s="315"/>
      <c r="C193" s="431"/>
      <c r="D193" s="315"/>
      <c r="E193" s="315"/>
      <c r="F193" s="434"/>
      <c r="G193" s="315"/>
      <c r="H193" s="315"/>
      <c r="I193" s="443"/>
      <c r="J193" s="443"/>
      <c r="K193" s="443"/>
      <c r="L193" s="443"/>
      <c r="M193" s="443"/>
      <c r="N193" s="443"/>
      <c r="O193" s="443"/>
      <c r="P193" s="443"/>
      <c r="Q193" s="443"/>
      <c r="R193" s="443"/>
      <c r="S193" s="443"/>
      <c r="T193" s="443"/>
      <c r="U193" s="3"/>
      <c r="V193" s="4"/>
      <c r="W193" s="4"/>
      <c r="X193" s="4"/>
      <c r="Y193" s="4"/>
    </row>
    <row r="194" spans="1:25" ht="15.75" customHeight="1">
      <c r="A194" s="153"/>
      <c r="B194" s="315"/>
      <c r="C194" s="431"/>
      <c r="D194" s="315"/>
      <c r="E194" s="315"/>
      <c r="F194" s="434"/>
      <c r="G194" s="315"/>
      <c r="H194" s="315"/>
      <c r="I194" s="443"/>
      <c r="J194" s="443"/>
      <c r="K194" s="443"/>
      <c r="L194" s="443"/>
      <c r="M194" s="443"/>
      <c r="N194" s="443"/>
      <c r="O194" s="443"/>
      <c r="P194" s="443"/>
      <c r="Q194" s="443"/>
      <c r="R194" s="443"/>
      <c r="S194" s="443"/>
      <c r="T194" s="443"/>
      <c r="U194" s="3"/>
      <c r="V194" s="4"/>
      <c r="W194" s="4"/>
      <c r="X194" s="4"/>
      <c r="Y194" s="4"/>
    </row>
    <row r="195" spans="1:25" ht="15.75" customHeight="1">
      <c r="A195" s="153"/>
      <c r="B195" s="315"/>
      <c r="C195" s="431"/>
      <c r="D195" s="315"/>
      <c r="E195" s="315"/>
      <c r="F195" s="434"/>
      <c r="G195" s="315"/>
      <c r="H195" s="315"/>
      <c r="I195" s="443"/>
      <c r="J195" s="443"/>
      <c r="K195" s="443"/>
      <c r="L195" s="443"/>
      <c r="M195" s="443"/>
      <c r="N195" s="443"/>
      <c r="O195" s="443"/>
      <c r="P195" s="443"/>
      <c r="Q195" s="443"/>
      <c r="R195" s="443"/>
      <c r="S195" s="443"/>
      <c r="T195" s="443"/>
      <c r="U195" s="3"/>
      <c r="V195" s="4"/>
      <c r="W195" s="4"/>
      <c r="X195" s="4"/>
      <c r="Y195" s="4"/>
    </row>
    <row r="196" spans="1:25" ht="15.75" customHeight="1">
      <c r="A196" s="153"/>
      <c r="B196" s="315"/>
      <c r="C196" s="431"/>
      <c r="D196" s="315"/>
      <c r="E196" s="315"/>
      <c r="F196" s="434"/>
      <c r="G196" s="315"/>
      <c r="H196" s="315"/>
      <c r="I196" s="443"/>
      <c r="J196" s="443"/>
      <c r="K196" s="443"/>
      <c r="L196" s="443"/>
      <c r="M196" s="443"/>
      <c r="N196" s="443"/>
      <c r="O196" s="443"/>
      <c r="P196" s="443"/>
      <c r="Q196" s="443"/>
      <c r="R196" s="443"/>
      <c r="S196" s="443"/>
      <c r="T196" s="443"/>
      <c r="U196" s="3"/>
      <c r="V196" s="4"/>
      <c r="W196" s="4"/>
      <c r="X196" s="4"/>
      <c r="Y196" s="4"/>
    </row>
    <row r="197" spans="1:25" ht="15.75" customHeight="1">
      <c r="A197" s="153"/>
      <c r="B197" s="315"/>
      <c r="C197" s="431"/>
      <c r="D197" s="315"/>
      <c r="E197" s="315"/>
      <c r="F197" s="434"/>
      <c r="G197" s="315"/>
      <c r="H197" s="315"/>
      <c r="I197" s="443"/>
      <c r="J197" s="443"/>
      <c r="K197" s="443"/>
      <c r="L197" s="443"/>
      <c r="M197" s="443"/>
      <c r="N197" s="443"/>
      <c r="O197" s="443"/>
      <c r="P197" s="443"/>
      <c r="Q197" s="443"/>
      <c r="R197" s="443"/>
      <c r="S197" s="443"/>
      <c r="T197" s="443"/>
      <c r="U197" s="3"/>
      <c r="V197" s="4"/>
      <c r="W197" s="4"/>
      <c r="X197" s="4"/>
      <c r="Y197" s="4"/>
    </row>
    <row r="198" spans="1:25" ht="15.75" customHeight="1">
      <c r="A198" s="153"/>
      <c r="B198" s="315"/>
      <c r="C198" s="431"/>
      <c r="D198" s="315"/>
      <c r="E198" s="315"/>
      <c r="F198" s="434"/>
      <c r="G198" s="315"/>
      <c r="H198" s="315"/>
      <c r="I198" s="443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/>
      <c r="U198" s="3"/>
      <c r="V198" s="4"/>
      <c r="W198" s="4"/>
      <c r="X198" s="4"/>
      <c r="Y198" s="4"/>
    </row>
    <row r="199" spans="1:25" ht="15.75" customHeight="1">
      <c r="A199" s="153"/>
      <c r="B199" s="315"/>
      <c r="C199" s="431"/>
      <c r="D199" s="315"/>
      <c r="E199" s="315"/>
      <c r="F199" s="434"/>
      <c r="G199" s="315"/>
      <c r="H199" s="315"/>
      <c r="I199" s="443"/>
      <c r="J199" s="443"/>
      <c r="K199" s="443"/>
      <c r="L199" s="443"/>
      <c r="M199" s="443"/>
      <c r="N199" s="443"/>
      <c r="O199" s="443"/>
      <c r="P199" s="443"/>
      <c r="Q199" s="443"/>
      <c r="R199" s="443"/>
      <c r="S199" s="443"/>
      <c r="T199" s="443"/>
      <c r="U199" s="3"/>
      <c r="V199" s="4"/>
      <c r="W199" s="4"/>
      <c r="X199" s="4"/>
      <c r="Y199" s="4"/>
    </row>
    <row r="200" spans="1:25" ht="15.75" customHeight="1">
      <c r="A200" s="153"/>
      <c r="B200" s="315"/>
      <c r="C200" s="431"/>
      <c r="D200" s="315"/>
      <c r="E200" s="315"/>
      <c r="F200" s="434"/>
      <c r="G200" s="315"/>
      <c r="H200" s="315"/>
      <c r="I200" s="443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/>
      <c r="T200" s="443"/>
      <c r="U200" s="3"/>
      <c r="V200" s="4"/>
      <c r="W200" s="4"/>
      <c r="X200" s="4"/>
      <c r="Y200" s="4"/>
    </row>
    <row r="201" spans="1:25" ht="15.75" customHeight="1">
      <c r="A201" s="153"/>
      <c r="B201" s="315"/>
      <c r="C201" s="431"/>
      <c r="D201" s="315"/>
      <c r="E201" s="315"/>
      <c r="F201" s="434"/>
      <c r="G201" s="315"/>
      <c r="H201" s="315"/>
      <c r="I201" s="443"/>
      <c r="J201" s="443"/>
      <c r="K201" s="443"/>
      <c r="L201" s="443"/>
      <c r="M201" s="443"/>
      <c r="N201" s="443"/>
      <c r="O201" s="443"/>
      <c r="P201" s="443"/>
      <c r="Q201" s="443"/>
      <c r="R201" s="443"/>
      <c r="S201" s="443"/>
      <c r="T201" s="443"/>
      <c r="U201" s="3"/>
      <c r="V201" s="4"/>
      <c r="W201" s="4"/>
      <c r="X201" s="4"/>
      <c r="Y201" s="4"/>
    </row>
    <row r="202" spans="1:25" ht="15.75" customHeight="1">
      <c r="A202" s="153"/>
      <c r="B202" s="315"/>
      <c r="C202" s="431"/>
      <c r="D202" s="315"/>
      <c r="E202" s="315"/>
      <c r="F202" s="434"/>
      <c r="G202" s="315"/>
      <c r="H202" s="315"/>
      <c r="I202" s="443"/>
      <c r="J202" s="443"/>
      <c r="K202" s="443"/>
      <c r="L202" s="443"/>
      <c r="M202" s="443"/>
      <c r="N202" s="443"/>
      <c r="O202" s="443"/>
      <c r="P202" s="443"/>
      <c r="Q202" s="443"/>
      <c r="R202" s="443"/>
      <c r="S202" s="443"/>
      <c r="T202" s="443"/>
      <c r="U202" s="3"/>
      <c r="V202" s="4"/>
      <c r="W202" s="4"/>
      <c r="X202" s="4"/>
      <c r="Y202" s="4"/>
    </row>
    <row r="203" spans="1:25" ht="15.75" customHeight="1">
      <c r="A203" s="153"/>
      <c r="B203" s="315"/>
      <c r="C203" s="431"/>
      <c r="D203" s="315"/>
      <c r="E203" s="315"/>
      <c r="F203" s="434"/>
      <c r="G203" s="315"/>
      <c r="H203" s="315"/>
      <c r="I203" s="443"/>
      <c r="J203" s="443"/>
      <c r="K203" s="443"/>
      <c r="L203" s="443"/>
      <c r="M203" s="443"/>
      <c r="N203" s="443"/>
      <c r="O203" s="443"/>
      <c r="P203" s="443"/>
      <c r="Q203" s="443"/>
      <c r="R203" s="443"/>
      <c r="S203" s="443"/>
      <c r="T203" s="443"/>
      <c r="U203" s="3"/>
      <c r="V203" s="4"/>
      <c r="W203" s="4"/>
      <c r="X203" s="4"/>
      <c r="Y203" s="4"/>
    </row>
    <row r="204" spans="1:25" ht="15.75" customHeight="1">
      <c r="A204" s="153"/>
      <c r="B204" s="315"/>
      <c r="C204" s="431"/>
      <c r="D204" s="315"/>
      <c r="E204" s="315"/>
      <c r="F204" s="434"/>
      <c r="G204" s="315"/>
      <c r="H204" s="315"/>
      <c r="I204" s="443"/>
      <c r="J204" s="443"/>
      <c r="K204" s="443"/>
      <c r="L204" s="443"/>
      <c r="M204" s="443"/>
      <c r="N204" s="443"/>
      <c r="O204" s="443"/>
      <c r="P204" s="443"/>
      <c r="Q204" s="443"/>
      <c r="R204" s="443"/>
      <c r="S204" s="443"/>
      <c r="T204" s="443"/>
      <c r="U204" s="3"/>
      <c r="V204" s="4"/>
      <c r="W204" s="4"/>
      <c r="X204" s="4"/>
      <c r="Y204" s="4"/>
    </row>
    <row r="205" spans="1:25" ht="15.75" customHeight="1">
      <c r="A205" s="153"/>
      <c r="B205" s="315"/>
      <c r="C205" s="431"/>
      <c r="D205" s="315"/>
      <c r="E205" s="315"/>
      <c r="F205" s="434"/>
      <c r="G205" s="315"/>
      <c r="H205" s="315"/>
      <c r="I205" s="443"/>
      <c r="J205" s="443"/>
      <c r="K205" s="443"/>
      <c r="L205" s="443"/>
      <c r="M205" s="443"/>
      <c r="N205" s="443"/>
      <c r="O205" s="443"/>
      <c r="P205" s="443"/>
      <c r="Q205" s="443"/>
      <c r="R205" s="443"/>
      <c r="S205" s="443"/>
      <c r="T205" s="443"/>
      <c r="U205" s="3"/>
      <c r="V205" s="4"/>
      <c r="W205" s="4"/>
      <c r="X205" s="4"/>
      <c r="Y205" s="4"/>
    </row>
    <row r="206" spans="1:25" ht="15.75" customHeight="1">
      <c r="A206" s="153"/>
      <c r="B206" s="315"/>
      <c r="C206" s="431"/>
      <c r="D206" s="315"/>
      <c r="E206" s="315"/>
      <c r="F206" s="434"/>
      <c r="G206" s="315"/>
      <c r="H206" s="315"/>
      <c r="I206" s="443"/>
      <c r="J206" s="443"/>
      <c r="K206" s="443"/>
      <c r="L206" s="443"/>
      <c r="M206" s="443"/>
      <c r="N206" s="443"/>
      <c r="O206" s="443"/>
      <c r="P206" s="443"/>
      <c r="Q206" s="443"/>
      <c r="R206" s="443"/>
      <c r="S206" s="443"/>
      <c r="T206" s="443"/>
      <c r="U206" s="3"/>
      <c r="V206" s="4"/>
      <c r="W206" s="4"/>
      <c r="X206" s="4"/>
      <c r="Y206" s="4"/>
    </row>
    <row r="207" spans="1:25" ht="15.75" customHeight="1">
      <c r="A207" s="153"/>
      <c r="B207" s="315"/>
      <c r="C207" s="431"/>
      <c r="D207" s="315"/>
      <c r="E207" s="315"/>
      <c r="F207" s="434"/>
      <c r="G207" s="315"/>
      <c r="H207" s="315"/>
      <c r="I207" s="443"/>
      <c r="J207" s="443"/>
      <c r="K207" s="443"/>
      <c r="L207" s="443"/>
      <c r="M207" s="443"/>
      <c r="N207" s="443"/>
      <c r="O207" s="443"/>
      <c r="P207" s="443"/>
      <c r="Q207" s="443"/>
      <c r="R207" s="443"/>
      <c r="S207" s="443"/>
      <c r="T207" s="443"/>
      <c r="U207" s="3"/>
      <c r="V207" s="4"/>
      <c r="W207" s="4"/>
      <c r="X207" s="4"/>
      <c r="Y207" s="4"/>
    </row>
    <row r="208" spans="1:25" ht="15.75" customHeight="1">
      <c r="A208" s="153"/>
      <c r="B208" s="315"/>
      <c r="C208" s="431"/>
      <c r="D208" s="315"/>
      <c r="E208" s="315"/>
      <c r="F208" s="434"/>
      <c r="G208" s="315"/>
      <c r="H208" s="315"/>
      <c r="I208" s="443"/>
      <c r="J208" s="443"/>
      <c r="K208" s="443"/>
      <c r="L208" s="443"/>
      <c r="M208" s="443"/>
      <c r="N208" s="443"/>
      <c r="O208" s="443"/>
      <c r="P208" s="443"/>
      <c r="Q208" s="443"/>
      <c r="R208" s="443"/>
      <c r="S208" s="443"/>
      <c r="T208" s="443"/>
      <c r="U208" s="3"/>
      <c r="V208" s="4"/>
      <c r="W208" s="4"/>
      <c r="X208" s="4"/>
      <c r="Y208" s="4"/>
    </row>
    <row r="209" spans="1:25" ht="15.75" customHeight="1">
      <c r="A209" s="153"/>
      <c r="B209" s="315"/>
      <c r="C209" s="431"/>
      <c r="D209" s="315"/>
      <c r="E209" s="315"/>
      <c r="F209" s="434"/>
      <c r="G209" s="315"/>
      <c r="H209" s="315"/>
      <c r="I209" s="443"/>
      <c r="J209" s="443"/>
      <c r="K209" s="443"/>
      <c r="L209" s="443"/>
      <c r="M209" s="443"/>
      <c r="N209" s="443"/>
      <c r="O209" s="443"/>
      <c r="P209" s="443"/>
      <c r="Q209" s="443"/>
      <c r="R209" s="443"/>
      <c r="S209" s="443"/>
      <c r="T209" s="443"/>
      <c r="U209" s="3"/>
      <c r="V209" s="4"/>
      <c r="W209" s="4"/>
      <c r="X209" s="4"/>
      <c r="Y209" s="4"/>
    </row>
    <row r="210" spans="1:25" ht="15.75" customHeight="1">
      <c r="A210" s="153"/>
      <c r="B210" s="315"/>
      <c r="C210" s="431"/>
      <c r="D210" s="315"/>
      <c r="E210" s="315"/>
      <c r="F210" s="434"/>
      <c r="G210" s="315"/>
      <c r="H210" s="315"/>
      <c r="I210" s="443"/>
      <c r="J210" s="443"/>
      <c r="K210" s="443"/>
      <c r="L210" s="443"/>
      <c r="M210" s="443"/>
      <c r="N210" s="443"/>
      <c r="O210" s="443"/>
      <c r="P210" s="443"/>
      <c r="Q210" s="443"/>
      <c r="R210" s="443"/>
      <c r="S210" s="443"/>
      <c r="T210" s="443"/>
      <c r="U210" s="3"/>
      <c r="V210" s="4"/>
      <c r="W210" s="4"/>
      <c r="X210" s="4"/>
      <c r="Y210" s="4"/>
    </row>
    <row r="211" spans="1:25" ht="15.75" customHeight="1">
      <c r="A211" s="153"/>
      <c r="B211" s="315"/>
      <c r="C211" s="431"/>
      <c r="D211" s="315"/>
      <c r="E211" s="315"/>
      <c r="F211" s="434"/>
      <c r="G211" s="315"/>
      <c r="H211" s="315"/>
      <c r="I211" s="443"/>
      <c r="J211" s="443"/>
      <c r="K211" s="443"/>
      <c r="L211" s="443"/>
      <c r="M211" s="443"/>
      <c r="N211" s="443"/>
      <c r="O211" s="443"/>
      <c r="P211" s="443"/>
      <c r="Q211" s="443"/>
      <c r="R211" s="443"/>
      <c r="S211" s="443"/>
      <c r="T211" s="443"/>
      <c r="U211" s="3"/>
      <c r="V211" s="4"/>
      <c r="W211" s="4"/>
      <c r="X211" s="4"/>
      <c r="Y211" s="4"/>
    </row>
    <row r="212" spans="1:25" ht="15.75" customHeight="1">
      <c r="A212" s="153"/>
      <c r="B212" s="315"/>
      <c r="C212" s="431"/>
      <c r="D212" s="315"/>
      <c r="E212" s="315"/>
      <c r="F212" s="434"/>
      <c r="G212" s="315"/>
      <c r="H212" s="315"/>
      <c r="I212" s="443"/>
      <c r="J212" s="443"/>
      <c r="K212" s="443"/>
      <c r="L212" s="443"/>
      <c r="M212" s="443"/>
      <c r="N212" s="443"/>
      <c r="O212" s="443"/>
      <c r="P212" s="443"/>
      <c r="Q212" s="443"/>
      <c r="R212" s="443"/>
      <c r="S212" s="443"/>
      <c r="T212" s="443"/>
      <c r="U212" s="3"/>
      <c r="V212" s="4"/>
      <c r="W212" s="4"/>
      <c r="X212" s="4"/>
      <c r="Y212" s="4"/>
    </row>
    <row r="213" spans="1:25" ht="15.75" customHeight="1">
      <c r="A213" s="153"/>
      <c r="B213" s="315"/>
      <c r="C213" s="431"/>
      <c r="D213" s="315"/>
      <c r="E213" s="315"/>
      <c r="F213" s="434"/>
      <c r="G213" s="315"/>
      <c r="H213" s="315"/>
      <c r="I213" s="443"/>
      <c r="J213" s="443"/>
      <c r="K213" s="443"/>
      <c r="L213" s="443"/>
      <c r="M213" s="443"/>
      <c r="N213" s="443"/>
      <c r="O213" s="443"/>
      <c r="P213" s="443"/>
      <c r="Q213" s="443"/>
      <c r="R213" s="443"/>
      <c r="S213" s="443"/>
      <c r="T213" s="443"/>
      <c r="U213" s="3"/>
      <c r="V213" s="4"/>
      <c r="W213" s="4"/>
      <c r="X213" s="4"/>
      <c r="Y213" s="4"/>
    </row>
    <row r="214" spans="1:25" ht="15.75" customHeight="1">
      <c r="A214" s="153"/>
      <c r="B214" s="315"/>
      <c r="C214" s="431"/>
      <c r="D214" s="315"/>
      <c r="E214" s="315"/>
      <c r="F214" s="434"/>
      <c r="G214" s="315"/>
      <c r="H214" s="315"/>
      <c r="I214" s="443"/>
      <c r="J214" s="443"/>
      <c r="K214" s="443"/>
      <c r="L214" s="443"/>
      <c r="M214" s="443"/>
      <c r="N214" s="443"/>
      <c r="O214" s="443"/>
      <c r="P214" s="443"/>
      <c r="Q214" s="443"/>
      <c r="R214" s="443"/>
      <c r="S214" s="443"/>
      <c r="T214" s="443"/>
      <c r="U214" s="3"/>
      <c r="V214" s="4"/>
      <c r="W214" s="4"/>
      <c r="X214" s="4"/>
      <c r="Y214" s="4"/>
    </row>
    <row r="215" spans="1:25" ht="15.75" customHeight="1">
      <c r="A215" s="153"/>
      <c r="B215" s="315"/>
      <c r="C215" s="431"/>
      <c r="D215" s="315"/>
      <c r="E215" s="315"/>
      <c r="F215" s="434"/>
      <c r="G215" s="315"/>
      <c r="H215" s="315"/>
      <c r="I215" s="443"/>
      <c r="J215" s="443"/>
      <c r="K215" s="443"/>
      <c r="L215" s="443"/>
      <c r="M215" s="443"/>
      <c r="N215" s="443"/>
      <c r="O215" s="443"/>
      <c r="P215" s="443"/>
      <c r="Q215" s="443"/>
      <c r="R215" s="443"/>
      <c r="S215" s="443"/>
      <c r="T215" s="443"/>
      <c r="U215" s="3"/>
      <c r="V215" s="4"/>
      <c r="W215" s="4"/>
      <c r="X215" s="4"/>
      <c r="Y215" s="4"/>
    </row>
    <row r="216" spans="1:25" ht="15.75" customHeight="1">
      <c r="A216" s="153"/>
      <c r="B216" s="315"/>
      <c r="C216" s="431"/>
      <c r="D216" s="315"/>
      <c r="E216" s="315"/>
      <c r="F216" s="434"/>
      <c r="G216" s="315"/>
      <c r="H216" s="315"/>
      <c r="I216" s="443"/>
      <c r="J216" s="443"/>
      <c r="K216" s="443"/>
      <c r="L216" s="443"/>
      <c r="M216" s="443"/>
      <c r="N216" s="443"/>
      <c r="O216" s="443"/>
      <c r="P216" s="443"/>
      <c r="Q216" s="443"/>
      <c r="R216" s="443"/>
      <c r="S216" s="443"/>
      <c r="T216" s="443"/>
      <c r="U216" s="3"/>
      <c r="V216" s="4"/>
      <c r="W216" s="4"/>
      <c r="X216" s="4"/>
      <c r="Y216" s="4"/>
    </row>
    <row r="217" spans="1:25" ht="15.75" customHeight="1">
      <c r="A217" s="153"/>
      <c r="B217" s="315"/>
      <c r="C217" s="431"/>
      <c r="D217" s="315"/>
      <c r="E217" s="315"/>
      <c r="F217" s="434"/>
      <c r="G217" s="315"/>
      <c r="H217" s="315"/>
      <c r="I217" s="443"/>
      <c r="J217" s="443"/>
      <c r="K217" s="443"/>
      <c r="L217" s="443"/>
      <c r="M217" s="443"/>
      <c r="N217" s="443"/>
      <c r="O217" s="443"/>
      <c r="P217" s="443"/>
      <c r="Q217" s="443"/>
      <c r="R217" s="443"/>
      <c r="S217" s="443"/>
      <c r="T217" s="443"/>
      <c r="U217" s="3"/>
      <c r="V217" s="4"/>
      <c r="W217" s="4"/>
      <c r="X217" s="4"/>
      <c r="Y217" s="4"/>
    </row>
    <row r="218" spans="1:25" ht="15.75" customHeight="1">
      <c r="A218" s="153"/>
      <c r="B218" s="315"/>
      <c r="C218" s="431"/>
      <c r="D218" s="315"/>
      <c r="E218" s="315"/>
      <c r="F218" s="434"/>
      <c r="G218" s="315"/>
      <c r="H218" s="315"/>
      <c r="I218" s="443"/>
      <c r="J218" s="443"/>
      <c r="K218" s="443"/>
      <c r="L218" s="443"/>
      <c r="M218" s="443"/>
      <c r="N218" s="443"/>
      <c r="O218" s="443"/>
      <c r="P218" s="443"/>
      <c r="Q218" s="443"/>
      <c r="R218" s="443"/>
      <c r="S218" s="443"/>
      <c r="T218" s="443"/>
      <c r="U218" s="3"/>
      <c r="V218" s="4"/>
      <c r="W218" s="4"/>
      <c r="X218" s="4"/>
      <c r="Y218" s="4"/>
    </row>
    <row r="219" spans="1:25" ht="15.75" customHeight="1">
      <c r="A219" s="153"/>
      <c r="B219" s="315"/>
      <c r="C219" s="431"/>
      <c r="D219" s="315"/>
      <c r="E219" s="315"/>
      <c r="F219" s="434"/>
      <c r="G219" s="315"/>
      <c r="H219" s="315"/>
      <c r="I219" s="443"/>
      <c r="J219" s="443"/>
      <c r="K219" s="443"/>
      <c r="L219" s="443"/>
      <c r="M219" s="443"/>
      <c r="N219" s="443"/>
      <c r="O219" s="443"/>
      <c r="P219" s="443"/>
      <c r="Q219" s="443"/>
      <c r="R219" s="443"/>
      <c r="S219" s="443"/>
      <c r="T219" s="443"/>
      <c r="U219" s="3"/>
      <c r="V219" s="4"/>
      <c r="W219" s="4"/>
      <c r="X219" s="4"/>
      <c r="Y219" s="4"/>
    </row>
    <row r="220" spans="1:25" ht="15.75" customHeight="1">
      <c r="A220" s="153"/>
      <c r="B220" s="315"/>
      <c r="C220" s="431"/>
      <c r="D220" s="315"/>
      <c r="E220" s="315"/>
      <c r="F220" s="434"/>
      <c r="G220" s="315"/>
      <c r="H220" s="315"/>
      <c r="I220" s="443"/>
      <c r="J220" s="443"/>
      <c r="K220" s="443"/>
      <c r="L220" s="443"/>
      <c r="M220" s="443"/>
      <c r="N220" s="443"/>
      <c r="O220" s="443"/>
      <c r="P220" s="443"/>
      <c r="Q220" s="443"/>
      <c r="R220" s="443"/>
      <c r="S220" s="443"/>
      <c r="T220" s="443"/>
      <c r="U220" s="3"/>
      <c r="V220" s="4"/>
      <c r="W220" s="4"/>
      <c r="X220" s="4"/>
      <c r="Y220" s="4"/>
    </row>
    <row r="221" spans="1:25" ht="15.75" customHeight="1">
      <c r="A221" s="153"/>
      <c r="B221" s="315"/>
      <c r="C221" s="431"/>
      <c r="D221" s="315"/>
      <c r="E221" s="315"/>
      <c r="F221" s="434"/>
      <c r="G221" s="315"/>
      <c r="H221" s="315"/>
      <c r="I221" s="443"/>
      <c r="J221" s="443"/>
      <c r="K221" s="443"/>
      <c r="L221" s="443"/>
      <c r="M221" s="443"/>
      <c r="N221" s="443"/>
      <c r="O221" s="443"/>
      <c r="P221" s="443"/>
      <c r="Q221" s="443"/>
      <c r="R221" s="443"/>
      <c r="S221" s="443"/>
      <c r="T221" s="443"/>
      <c r="U221" s="3"/>
      <c r="V221" s="4"/>
      <c r="W221" s="4"/>
      <c r="X221" s="4"/>
      <c r="Y221" s="4"/>
    </row>
    <row r="222" spans="1:25" ht="15.75" customHeight="1">
      <c r="A222" s="153"/>
      <c r="B222" s="315"/>
      <c r="C222" s="431"/>
      <c r="D222" s="315"/>
      <c r="E222" s="315"/>
      <c r="F222" s="434"/>
      <c r="G222" s="315"/>
      <c r="H222" s="315"/>
      <c r="I222" s="443"/>
      <c r="J222" s="443"/>
      <c r="K222" s="443"/>
      <c r="L222" s="443"/>
      <c r="M222" s="443"/>
      <c r="N222" s="443"/>
      <c r="O222" s="443"/>
      <c r="P222" s="443"/>
      <c r="Q222" s="443"/>
      <c r="R222" s="443"/>
      <c r="S222" s="443"/>
      <c r="T222" s="443"/>
      <c r="U222" s="3"/>
      <c r="V222" s="4"/>
      <c r="W222" s="4"/>
      <c r="X222" s="4"/>
      <c r="Y222" s="4"/>
    </row>
    <row r="223" spans="1:25" ht="15.75" customHeight="1">
      <c r="A223" s="153"/>
      <c r="B223" s="315"/>
      <c r="C223" s="431"/>
      <c r="D223" s="315"/>
      <c r="E223" s="315"/>
      <c r="F223" s="434"/>
      <c r="G223" s="315"/>
      <c r="H223" s="315"/>
      <c r="I223" s="443"/>
      <c r="J223" s="443"/>
      <c r="K223" s="443"/>
      <c r="L223" s="443"/>
      <c r="M223" s="443"/>
      <c r="N223" s="443"/>
      <c r="O223" s="443"/>
      <c r="P223" s="443"/>
      <c r="Q223" s="443"/>
      <c r="R223" s="443"/>
      <c r="S223" s="443"/>
      <c r="T223" s="443"/>
      <c r="U223" s="3"/>
      <c r="V223" s="4"/>
      <c r="W223" s="4"/>
      <c r="X223" s="4"/>
      <c r="Y223" s="4"/>
    </row>
    <row r="224" spans="1:25" ht="15.75" customHeight="1">
      <c r="A224" s="153"/>
      <c r="B224" s="315"/>
      <c r="C224" s="431"/>
      <c r="D224" s="315"/>
      <c r="E224" s="315"/>
      <c r="F224" s="434"/>
      <c r="G224" s="315"/>
      <c r="H224" s="315"/>
      <c r="I224" s="443"/>
      <c r="J224" s="443"/>
      <c r="K224" s="443"/>
      <c r="L224" s="443"/>
      <c r="M224" s="443"/>
      <c r="N224" s="443"/>
      <c r="O224" s="443"/>
      <c r="P224" s="443"/>
      <c r="Q224" s="443"/>
      <c r="R224" s="443"/>
      <c r="S224" s="443"/>
      <c r="T224" s="443"/>
      <c r="U224" s="3"/>
      <c r="V224" s="4"/>
      <c r="W224" s="4"/>
      <c r="X224" s="4"/>
      <c r="Y224" s="4"/>
    </row>
    <row r="225" spans="1:25" ht="15.75" customHeight="1">
      <c r="A225" s="153"/>
      <c r="B225" s="315"/>
      <c r="C225" s="431"/>
      <c r="D225" s="315"/>
      <c r="E225" s="315"/>
      <c r="F225" s="434"/>
      <c r="G225" s="315"/>
      <c r="H225" s="315"/>
      <c r="I225" s="443"/>
      <c r="J225" s="443"/>
      <c r="K225" s="443"/>
      <c r="L225" s="443"/>
      <c r="M225" s="443"/>
      <c r="N225" s="443"/>
      <c r="O225" s="443"/>
      <c r="P225" s="443"/>
      <c r="Q225" s="443"/>
      <c r="R225" s="443"/>
      <c r="S225" s="443"/>
      <c r="T225" s="443"/>
      <c r="U225" s="3"/>
      <c r="V225" s="4"/>
      <c r="W225" s="4"/>
      <c r="X225" s="4"/>
      <c r="Y225" s="4"/>
    </row>
    <row r="226" spans="1:25" ht="15.75" customHeight="1">
      <c r="A226" s="153"/>
      <c r="B226" s="315"/>
      <c r="C226" s="431"/>
      <c r="D226" s="315"/>
      <c r="E226" s="315"/>
      <c r="F226" s="434"/>
      <c r="G226" s="315"/>
      <c r="H226" s="315"/>
      <c r="I226" s="443"/>
      <c r="J226" s="443"/>
      <c r="K226" s="443"/>
      <c r="L226" s="443"/>
      <c r="M226" s="443"/>
      <c r="N226" s="443"/>
      <c r="O226" s="443"/>
      <c r="P226" s="443"/>
      <c r="Q226" s="443"/>
      <c r="R226" s="443"/>
      <c r="S226" s="443"/>
      <c r="T226" s="443"/>
      <c r="U226" s="3"/>
      <c r="V226" s="4"/>
      <c r="W226" s="4"/>
      <c r="X226" s="4"/>
      <c r="Y226" s="4"/>
    </row>
    <row r="227" spans="1:25" ht="15.75" customHeight="1">
      <c r="A227" s="153"/>
      <c r="B227" s="315"/>
      <c r="C227" s="431"/>
      <c r="D227" s="315"/>
      <c r="E227" s="315"/>
      <c r="F227" s="434"/>
      <c r="G227" s="315"/>
      <c r="H227" s="315"/>
      <c r="I227" s="443"/>
      <c r="J227" s="443"/>
      <c r="K227" s="443"/>
      <c r="L227" s="443"/>
      <c r="M227" s="443"/>
      <c r="N227" s="443"/>
      <c r="O227" s="443"/>
      <c r="P227" s="443"/>
      <c r="Q227" s="443"/>
      <c r="R227" s="443"/>
      <c r="S227" s="443"/>
      <c r="T227" s="443"/>
      <c r="U227" s="3"/>
      <c r="V227" s="4"/>
      <c r="W227" s="4"/>
      <c r="X227" s="4"/>
      <c r="Y227" s="4"/>
    </row>
    <row r="228" spans="1:25" ht="15.75" customHeight="1">
      <c r="A228" s="153"/>
      <c r="B228" s="315"/>
      <c r="C228" s="431"/>
      <c r="D228" s="315"/>
      <c r="E228" s="315"/>
      <c r="F228" s="434"/>
      <c r="G228" s="315"/>
      <c r="H228" s="315"/>
      <c r="I228" s="443"/>
      <c r="J228" s="443"/>
      <c r="K228" s="443"/>
      <c r="L228" s="443"/>
      <c r="M228" s="443"/>
      <c r="N228" s="443"/>
      <c r="O228" s="443"/>
      <c r="P228" s="443"/>
      <c r="Q228" s="443"/>
      <c r="R228" s="443"/>
      <c r="S228" s="443"/>
      <c r="T228" s="443"/>
      <c r="U228" s="3"/>
      <c r="V228" s="4"/>
      <c r="W228" s="4"/>
      <c r="X228" s="4"/>
      <c r="Y228" s="4"/>
    </row>
    <row r="229" spans="1:25" ht="15.75" customHeight="1">
      <c r="A229" s="153"/>
      <c r="B229" s="315"/>
      <c r="C229" s="431"/>
      <c r="D229" s="315"/>
      <c r="E229" s="315"/>
      <c r="F229" s="434"/>
      <c r="G229" s="315"/>
      <c r="H229" s="315"/>
      <c r="I229" s="443"/>
      <c r="J229" s="443"/>
      <c r="K229" s="443"/>
      <c r="L229" s="443"/>
      <c r="M229" s="443"/>
      <c r="N229" s="443"/>
      <c r="O229" s="443"/>
      <c r="P229" s="443"/>
      <c r="Q229" s="443"/>
      <c r="R229" s="443"/>
      <c r="S229" s="443"/>
      <c r="T229" s="443"/>
      <c r="U229" s="3"/>
      <c r="V229" s="4"/>
      <c r="W229" s="4"/>
      <c r="X229" s="4"/>
      <c r="Y229" s="4"/>
    </row>
    <row r="230" spans="1:25" ht="15.75" customHeight="1">
      <c r="A230" s="153"/>
      <c r="B230" s="315"/>
      <c r="C230" s="431"/>
      <c r="D230" s="315"/>
      <c r="E230" s="315"/>
      <c r="F230" s="434"/>
      <c r="G230" s="315"/>
      <c r="H230" s="315"/>
      <c r="I230" s="443"/>
      <c r="J230" s="443"/>
      <c r="K230" s="443"/>
      <c r="L230" s="443"/>
      <c r="M230" s="443"/>
      <c r="N230" s="443"/>
      <c r="O230" s="443"/>
      <c r="P230" s="443"/>
      <c r="Q230" s="443"/>
      <c r="R230" s="443"/>
      <c r="S230" s="443"/>
      <c r="T230" s="443"/>
      <c r="U230" s="3"/>
      <c r="V230" s="4"/>
      <c r="W230" s="4"/>
      <c r="X230" s="4"/>
      <c r="Y230" s="4"/>
    </row>
    <row r="231" spans="1:25" ht="15.75" customHeight="1">
      <c r="A231" s="153"/>
      <c r="B231" s="315"/>
      <c r="C231" s="431"/>
      <c r="D231" s="315"/>
      <c r="E231" s="315"/>
      <c r="F231" s="434"/>
      <c r="G231" s="315"/>
      <c r="H231" s="315"/>
      <c r="I231" s="443"/>
      <c r="J231" s="443"/>
      <c r="K231" s="443"/>
      <c r="L231" s="443"/>
      <c r="M231" s="443"/>
      <c r="N231" s="443"/>
      <c r="O231" s="443"/>
      <c r="P231" s="443"/>
      <c r="Q231" s="443"/>
      <c r="R231" s="443"/>
      <c r="S231" s="443"/>
      <c r="T231" s="443"/>
      <c r="U231" s="3"/>
      <c r="V231" s="4"/>
      <c r="W231" s="4"/>
      <c r="X231" s="4"/>
      <c r="Y231" s="4"/>
    </row>
    <row r="232" spans="1:25" ht="15.75" customHeight="1">
      <c r="A232" s="153"/>
      <c r="B232" s="315"/>
      <c r="C232" s="431"/>
      <c r="D232" s="315"/>
      <c r="E232" s="315"/>
      <c r="F232" s="434"/>
      <c r="G232" s="315"/>
      <c r="H232" s="315"/>
      <c r="I232" s="443"/>
      <c r="J232" s="443"/>
      <c r="K232" s="443"/>
      <c r="L232" s="443"/>
      <c r="M232" s="443"/>
      <c r="N232" s="443"/>
      <c r="O232" s="443"/>
      <c r="P232" s="443"/>
      <c r="Q232" s="443"/>
      <c r="R232" s="443"/>
      <c r="S232" s="443"/>
      <c r="T232" s="443"/>
      <c r="U232" s="3"/>
      <c r="V232" s="4"/>
      <c r="W232" s="4"/>
      <c r="X232" s="4"/>
      <c r="Y232" s="4"/>
    </row>
    <row r="233" spans="1:25" ht="15.75" customHeight="1">
      <c r="A233" s="153"/>
      <c r="B233" s="315"/>
      <c r="C233" s="431"/>
      <c r="D233" s="315"/>
      <c r="E233" s="315"/>
      <c r="F233" s="434"/>
      <c r="G233" s="315"/>
      <c r="H233" s="315"/>
      <c r="I233" s="443"/>
      <c r="J233" s="443"/>
      <c r="K233" s="443"/>
      <c r="L233" s="443"/>
      <c r="M233" s="443"/>
      <c r="N233" s="443"/>
      <c r="O233" s="443"/>
      <c r="P233" s="443"/>
      <c r="Q233" s="443"/>
      <c r="R233" s="443"/>
      <c r="S233" s="443"/>
      <c r="T233" s="443"/>
      <c r="U233" s="3"/>
      <c r="V233" s="4"/>
      <c r="W233" s="4"/>
      <c r="X233" s="4"/>
      <c r="Y233" s="4"/>
    </row>
    <row r="234" spans="1:25" ht="15.75" customHeight="1">
      <c r="A234" s="153"/>
      <c r="B234" s="315"/>
      <c r="C234" s="431"/>
      <c r="D234" s="315"/>
      <c r="E234" s="315"/>
      <c r="F234" s="434"/>
      <c r="G234" s="315"/>
      <c r="H234" s="315"/>
      <c r="I234" s="443"/>
      <c r="J234" s="443"/>
      <c r="K234" s="443"/>
      <c r="L234" s="443"/>
      <c r="M234" s="443"/>
      <c r="N234" s="443"/>
      <c r="O234" s="443"/>
      <c r="P234" s="443"/>
      <c r="Q234" s="443"/>
      <c r="R234" s="443"/>
      <c r="S234" s="443"/>
      <c r="T234" s="443"/>
      <c r="U234" s="3"/>
      <c r="V234" s="4"/>
      <c r="W234" s="4"/>
      <c r="X234" s="4"/>
      <c r="Y234" s="4"/>
    </row>
    <row r="235" spans="1:25" ht="15.75" customHeight="1">
      <c r="A235" s="153"/>
      <c r="B235" s="315"/>
      <c r="C235" s="431"/>
      <c r="D235" s="315"/>
      <c r="E235" s="315"/>
      <c r="F235" s="434"/>
      <c r="G235" s="315"/>
      <c r="H235" s="315"/>
      <c r="I235" s="443"/>
      <c r="J235" s="443"/>
      <c r="K235" s="443"/>
      <c r="L235" s="443"/>
      <c r="M235" s="443"/>
      <c r="N235" s="443"/>
      <c r="O235" s="443"/>
      <c r="P235" s="443"/>
      <c r="Q235" s="443"/>
      <c r="R235" s="443"/>
      <c r="S235" s="443"/>
      <c r="T235" s="443"/>
      <c r="U235" s="3"/>
      <c r="V235" s="4"/>
      <c r="W235" s="4"/>
      <c r="X235" s="4"/>
      <c r="Y235" s="4"/>
    </row>
    <row r="236" spans="1:25" ht="15.75" customHeight="1">
      <c r="A236" s="153"/>
      <c r="B236" s="315"/>
      <c r="C236" s="431"/>
      <c r="D236" s="315"/>
      <c r="E236" s="315"/>
      <c r="F236" s="434"/>
      <c r="G236" s="315"/>
      <c r="H236" s="315"/>
      <c r="I236" s="443"/>
      <c r="J236" s="443"/>
      <c r="K236" s="443"/>
      <c r="L236" s="443"/>
      <c r="M236" s="443"/>
      <c r="N236" s="443"/>
      <c r="O236" s="443"/>
      <c r="P236" s="443"/>
      <c r="Q236" s="443"/>
      <c r="R236" s="443"/>
      <c r="S236" s="443"/>
      <c r="T236" s="443"/>
      <c r="U236" s="3"/>
      <c r="V236" s="4"/>
      <c r="W236" s="4"/>
      <c r="X236" s="4"/>
      <c r="Y236" s="4"/>
    </row>
    <row r="237" spans="1:25" ht="15.75" customHeight="1">
      <c r="A237" s="153"/>
      <c r="B237" s="315"/>
      <c r="C237" s="431"/>
      <c r="D237" s="315"/>
      <c r="E237" s="315"/>
      <c r="F237" s="434"/>
      <c r="G237" s="315"/>
      <c r="H237" s="315"/>
      <c r="I237" s="443"/>
      <c r="J237" s="443"/>
      <c r="K237" s="443"/>
      <c r="L237" s="443"/>
      <c r="M237" s="443"/>
      <c r="N237" s="443"/>
      <c r="O237" s="443"/>
      <c r="P237" s="443"/>
      <c r="Q237" s="443"/>
      <c r="R237" s="443"/>
      <c r="S237" s="443"/>
      <c r="T237" s="443"/>
      <c r="U237" s="3"/>
      <c r="V237" s="4"/>
      <c r="W237" s="4"/>
      <c r="X237" s="4"/>
      <c r="Y237" s="4"/>
    </row>
    <row r="238" spans="1:25" ht="15.75" customHeight="1">
      <c r="A238" s="153"/>
      <c r="B238" s="315"/>
      <c r="C238" s="431"/>
      <c r="D238" s="315"/>
      <c r="E238" s="315"/>
      <c r="F238" s="434"/>
      <c r="G238" s="315"/>
      <c r="H238" s="315"/>
      <c r="I238" s="443"/>
      <c r="J238" s="443"/>
      <c r="K238" s="443"/>
      <c r="L238" s="443"/>
      <c r="M238" s="443"/>
      <c r="N238" s="443"/>
      <c r="O238" s="443"/>
      <c r="P238" s="443"/>
      <c r="Q238" s="443"/>
      <c r="R238" s="443"/>
      <c r="S238" s="443"/>
      <c r="T238" s="443"/>
      <c r="U238" s="3"/>
      <c r="V238" s="4"/>
      <c r="W238" s="4"/>
      <c r="X238" s="4"/>
      <c r="Y238" s="4"/>
    </row>
    <row r="239" spans="1:25" ht="15.75" customHeight="1">
      <c r="A239" s="153"/>
      <c r="B239" s="315"/>
      <c r="C239" s="431"/>
      <c r="D239" s="315"/>
      <c r="E239" s="315"/>
      <c r="F239" s="434"/>
      <c r="G239" s="315"/>
      <c r="H239" s="315"/>
      <c r="I239" s="443"/>
      <c r="J239" s="443"/>
      <c r="K239" s="443"/>
      <c r="L239" s="443"/>
      <c r="M239" s="443"/>
      <c r="N239" s="443"/>
      <c r="O239" s="443"/>
      <c r="P239" s="443"/>
      <c r="Q239" s="443"/>
      <c r="R239" s="443"/>
      <c r="S239" s="443"/>
      <c r="T239" s="443"/>
      <c r="U239" s="3"/>
      <c r="V239" s="4"/>
      <c r="W239" s="4"/>
      <c r="X239" s="4"/>
      <c r="Y239" s="4"/>
    </row>
    <row r="240" spans="1:25" ht="15.75" customHeight="1">
      <c r="A240" s="153"/>
      <c r="B240" s="315"/>
      <c r="C240" s="431"/>
      <c r="D240" s="315"/>
      <c r="E240" s="315"/>
      <c r="F240" s="434"/>
      <c r="G240" s="315"/>
      <c r="H240" s="315"/>
      <c r="I240" s="443"/>
      <c r="J240" s="443"/>
      <c r="K240" s="443"/>
      <c r="L240" s="443"/>
      <c r="M240" s="443"/>
      <c r="N240" s="443"/>
      <c r="O240" s="443"/>
      <c r="P240" s="443"/>
      <c r="Q240" s="443"/>
      <c r="R240" s="443"/>
      <c r="S240" s="443"/>
      <c r="T240" s="443"/>
      <c r="U240" s="3"/>
      <c r="V240" s="4"/>
      <c r="W240" s="4"/>
      <c r="X240" s="4"/>
      <c r="Y240" s="4"/>
    </row>
    <row r="241" spans="1:25" ht="15.75" customHeight="1">
      <c r="A241" s="153"/>
      <c r="B241" s="315"/>
      <c r="C241" s="431"/>
      <c r="D241" s="315"/>
      <c r="E241" s="315"/>
      <c r="F241" s="434"/>
      <c r="G241" s="315"/>
      <c r="H241" s="315"/>
      <c r="I241" s="443"/>
      <c r="J241" s="443"/>
      <c r="K241" s="443"/>
      <c r="L241" s="443"/>
      <c r="M241" s="443"/>
      <c r="N241" s="443"/>
      <c r="O241" s="443"/>
      <c r="P241" s="443"/>
      <c r="Q241" s="443"/>
      <c r="R241" s="443"/>
      <c r="S241" s="443"/>
      <c r="T241" s="443"/>
      <c r="U241" s="3"/>
      <c r="V241" s="4"/>
      <c r="W241" s="4"/>
      <c r="X241" s="4"/>
      <c r="Y241" s="4"/>
    </row>
    <row r="242" spans="1:25" ht="15.75" customHeight="1">
      <c r="A242" s="153"/>
      <c r="B242" s="315"/>
      <c r="C242" s="431"/>
      <c r="D242" s="315"/>
      <c r="E242" s="315"/>
      <c r="F242" s="434"/>
      <c r="G242" s="315"/>
      <c r="H242" s="315"/>
      <c r="I242" s="443"/>
      <c r="J242" s="443"/>
      <c r="K242" s="443"/>
      <c r="L242" s="443"/>
      <c r="M242" s="443"/>
      <c r="N242" s="443"/>
      <c r="O242" s="443"/>
      <c r="P242" s="443"/>
      <c r="Q242" s="443"/>
      <c r="R242" s="443"/>
      <c r="S242" s="443"/>
      <c r="T242" s="443"/>
      <c r="U242" s="3"/>
      <c r="V242" s="4"/>
      <c r="W242" s="4"/>
      <c r="X242" s="4"/>
      <c r="Y242" s="4"/>
    </row>
    <row r="243" spans="1:25" ht="15.75" customHeight="1">
      <c r="A243" s="153"/>
      <c r="B243" s="315"/>
      <c r="C243" s="431"/>
      <c r="D243" s="315"/>
      <c r="E243" s="315"/>
      <c r="F243" s="434"/>
      <c r="G243" s="315"/>
      <c r="H243" s="315"/>
      <c r="I243" s="443"/>
      <c r="J243" s="443"/>
      <c r="K243" s="443"/>
      <c r="L243" s="443"/>
      <c r="M243" s="443"/>
      <c r="N243" s="443"/>
      <c r="O243" s="443"/>
      <c r="P243" s="443"/>
      <c r="Q243" s="443"/>
      <c r="R243" s="443"/>
      <c r="S243" s="443"/>
      <c r="T243" s="443"/>
      <c r="U243" s="3"/>
      <c r="V243" s="4"/>
      <c r="W243" s="4"/>
      <c r="X243" s="4"/>
      <c r="Y243" s="4"/>
    </row>
    <row r="244" spans="1:25" ht="15.75" customHeight="1">
      <c r="A244" s="153"/>
      <c r="B244" s="315"/>
      <c r="C244" s="431"/>
      <c r="D244" s="315"/>
      <c r="E244" s="315"/>
      <c r="F244" s="434"/>
      <c r="G244" s="315"/>
      <c r="H244" s="315"/>
      <c r="I244" s="443"/>
      <c r="J244" s="443"/>
      <c r="K244" s="443"/>
      <c r="L244" s="443"/>
      <c r="M244" s="443"/>
      <c r="N244" s="443"/>
      <c r="O244" s="443"/>
      <c r="P244" s="443"/>
      <c r="Q244" s="443"/>
      <c r="R244" s="443"/>
      <c r="S244" s="443"/>
      <c r="T244" s="443"/>
      <c r="U244" s="3"/>
      <c r="V244" s="4"/>
      <c r="W244" s="4"/>
      <c r="X244" s="4"/>
      <c r="Y244" s="4"/>
    </row>
    <row r="245" spans="1:25" ht="15.75" customHeight="1">
      <c r="A245" s="153"/>
      <c r="B245" s="315"/>
      <c r="C245" s="431"/>
      <c r="D245" s="315"/>
      <c r="E245" s="315"/>
      <c r="F245" s="434"/>
      <c r="G245" s="315"/>
      <c r="H245" s="315"/>
      <c r="I245" s="443"/>
      <c r="J245" s="443"/>
      <c r="K245" s="443"/>
      <c r="L245" s="443"/>
      <c r="M245" s="443"/>
      <c r="N245" s="443"/>
      <c r="O245" s="443"/>
      <c r="P245" s="443"/>
      <c r="Q245" s="443"/>
      <c r="R245" s="443"/>
      <c r="S245" s="443"/>
      <c r="T245" s="443"/>
      <c r="U245" s="3"/>
      <c r="V245" s="4"/>
      <c r="W245" s="4"/>
      <c r="X245" s="4"/>
      <c r="Y245" s="4"/>
    </row>
    <row r="246" spans="1:25" ht="15.75" customHeight="1">
      <c r="A246" s="153"/>
      <c r="B246" s="315"/>
      <c r="C246" s="431"/>
      <c r="D246" s="315"/>
      <c r="E246" s="315"/>
      <c r="F246" s="434"/>
      <c r="G246" s="315"/>
      <c r="H246" s="315"/>
      <c r="I246" s="443"/>
      <c r="J246" s="443"/>
      <c r="K246" s="443"/>
      <c r="L246" s="443"/>
      <c r="M246" s="443"/>
      <c r="N246" s="443"/>
      <c r="O246" s="443"/>
      <c r="P246" s="443"/>
      <c r="Q246" s="443"/>
      <c r="R246" s="443"/>
      <c r="S246" s="443"/>
      <c r="T246" s="443"/>
      <c r="U246" s="3"/>
      <c r="V246" s="4"/>
      <c r="W246" s="4"/>
      <c r="X246" s="4"/>
      <c r="Y246" s="4"/>
    </row>
    <row r="247" spans="1:25" ht="15.75" customHeight="1">
      <c r="A247" s="153"/>
      <c r="B247" s="315"/>
      <c r="C247" s="431"/>
      <c r="D247" s="315"/>
      <c r="E247" s="315"/>
      <c r="F247" s="434"/>
      <c r="G247" s="315"/>
      <c r="H247" s="315"/>
      <c r="I247" s="443"/>
      <c r="J247" s="443"/>
      <c r="K247" s="443"/>
      <c r="L247" s="443"/>
      <c r="M247" s="443"/>
      <c r="N247" s="443"/>
      <c r="O247" s="443"/>
      <c r="P247" s="443"/>
      <c r="Q247" s="443"/>
      <c r="R247" s="443"/>
      <c r="S247" s="443"/>
      <c r="T247" s="443"/>
      <c r="U247" s="3"/>
      <c r="V247" s="4"/>
      <c r="W247" s="4"/>
      <c r="X247" s="4"/>
      <c r="Y247" s="4"/>
    </row>
    <row r="248" spans="1:25" ht="15.75" customHeight="1">
      <c r="A248" s="153"/>
      <c r="B248" s="315"/>
      <c r="C248" s="431"/>
      <c r="D248" s="315"/>
      <c r="E248" s="315"/>
      <c r="F248" s="434"/>
      <c r="G248" s="315"/>
      <c r="H248" s="315"/>
      <c r="I248" s="443"/>
      <c r="J248" s="443"/>
      <c r="K248" s="443"/>
      <c r="L248" s="443"/>
      <c r="M248" s="443"/>
      <c r="N248" s="443"/>
      <c r="O248" s="443"/>
      <c r="P248" s="443"/>
      <c r="Q248" s="443"/>
      <c r="R248" s="443"/>
      <c r="S248" s="443"/>
      <c r="T248" s="443"/>
      <c r="U248" s="3"/>
      <c r="V248" s="4"/>
      <c r="W248" s="4"/>
      <c r="X248" s="4"/>
      <c r="Y248" s="4"/>
    </row>
    <row r="249" spans="1:25" ht="15.75" customHeight="1">
      <c r="A249" s="153"/>
      <c r="B249" s="315"/>
      <c r="C249" s="431"/>
      <c r="D249" s="315"/>
      <c r="E249" s="315"/>
      <c r="F249" s="434"/>
      <c r="G249" s="315"/>
      <c r="H249" s="315"/>
      <c r="I249" s="443"/>
      <c r="J249" s="443"/>
      <c r="K249" s="443"/>
      <c r="L249" s="443"/>
      <c r="M249" s="443"/>
      <c r="N249" s="443"/>
      <c r="O249" s="443"/>
      <c r="P249" s="443"/>
      <c r="Q249" s="443"/>
      <c r="R249" s="443"/>
      <c r="S249" s="443"/>
      <c r="T249" s="443"/>
      <c r="U249" s="3"/>
      <c r="V249" s="4"/>
      <c r="W249" s="4"/>
      <c r="X249" s="4"/>
      <c r="Y249" s="4"/>
    </row>
    <row r="250" spans="1:25" ht="15.75" customHeight="1">
      <c r="A250" s="153"/>
      <c r="B250" s="315"/>
      <c r="C250" s="431"/>
      <c r="D250" s="315"/>
      <c r="E250" s="315"/>
      <c r="F250" s="434"/>
      <c r="G250" s="315"/>
      <c r="H250" s="315"/>
      <c r="I250" s="443"/>
      <c r="J250" s="443"/>
      <c r="K250" s="443"/>
      <c r="L250" s="443"/>
      <c r="M250" s="443"/>
      <c r="N250" s="443"/>
      <c r="O250" s="443"/>
      <c r="P250" s="443"/>
      <c r="Q250" s="443"/>
      <c r="R250" s="443"/>
      <c r="S250" s="443"/>
      <c r="T250" s="443"/>
      <c r="U250" s="3"/>
      <c r="V250" s="4"/>
      <c r="W250" s="4"/>
      <c r="X250" s="4"/>
      <c r="Y250" s="4"/>
    </row>
    <row r="251" spans="1:25" ht="15.75" customHeight="1">
      <c r="A251" s="153"/>
      <c r="B251" s="315"/>
      <c r="C251" s="431"/>
      <c r="D251" s="315"/>
      <c r="E251" s="315"/>
      <c r="F251" s="434"/>
      <c r="G251" s="315"/>
      <c r="H251" s="315"/>
      <c r="I251" s="443"/>
      <c r="J251" s="443"/>
      <c r="K251" s="443"/>
      <c r="L251" s="443"/>
      <c r="M251" s="443"/>
      <c r="N251" s="443"/>
      <c r="O251" s="443"/>
      <c r="P251" s="443"/>
      <c r="Q251" s="443"/>
      <c r="R251" s="443"/>
      <c r="S251" s="443"/>
      <c r="T251" s="443"/>
      <c r="U251" s="3"/>
      <c r="V251" s="4"/>
      <c r="W251" s="4"/>
      <c r="X251" s="4"/>
      <c r="Y251" s="4"/>
    </row>
    <row r="252" spans="1:25" ht="15.75" customHeight="1">
      <c r="A252" s="153"/>
      <c r="B252" s="315"/>
      <c r="C252" s="431"/>
      <c r="D252" s="315"/>
      <c r="E252" s="315"/>
      <c r="F252" s="434"/>
      <c r="G252" s="315"/>
      <c r="H252" s="315"/>
      <c r="I252" s="443"/>
      <c r="J252" s="443"/>
      <c r="K252" s="443"/>
      <c r="L252" s="443"/>
      <c r="M252" s="443"/>
      <c r="N252" s="443"/>
      <c r="O252" s="443"/>
      <c r="P252" s="443"/>
      <c r="Q252" s="443"/>
      <c r="R252" s="443"/>
      <c r="S252" s="443"/>
      <c r="T252" s="443"/>
      <c r="U252" s="3"/>
      <c r="V252" s="4"/>
      <c r="W252" s="4"/>
      <c r="X252" s="4"/>
      <c r="Y252" s="4"/>
    </row>
    <row r="253" spans="1:25" ht="15.75" customHeight="1">
      <c r="A253" s="153"/>
      <c r="B253" s="315"/>
      <c r="C253" s="431"/>
      <c r="D253" s="315"/>
      <c r="E253" s="315"/>
      <c r="F253" s="434"/>
      <c r="G253" s="315"/>
      <c r="H253" s="315"/>
      <c r="I253" s="443"/>
      <c r="J253" s="443"/>
      <c r="K253" s="443"/>
      <c r="L253" s="443"/>
      <c r="M253" s="443"/>
      <c r="N253" s="443"/>
      <c r="O253" s="443"/>
      <c r="P253" s="443"/>
      <c r="Q253" s="443"/>
      <c r="R253" s="443"/>
      <c r="S253" s="443"/>
      <c r="T253" s="443"/>
      <c r="U253" s="3"/>
      <c r="V253" s="4"/>
      <c r="W253" s="4"/>
      <c r="X253" s="4"/>
      <c r="Y253" s="4"/>
    </row>
    <row r="254" spans="1:25" ht="15.75" customHeight="1">
      <c r="A254" s="153"/>
      <c r="B254" s="315"/>
      <c r="C254" s="431"/>
      <c r="D254" s="315"/>
      <c r="E254" s="315"/>
      <c r="F254" s="434"/>
      <c r="G254" s="315"/>
      <c r="H254" s="315"/>
      <c r="I254" s="443"/>
      <c r="J254" s="443"/>
      <c r="K254" s="443"/>
      <c r="L254" s="443"/>
      <c r="M254" s="443"/>
      <c r="N254" s="443"/>
      <c r="O254" s="443"/>
      <c r="P254" s="443"/>
      <c r="Q254" s="443"/>
      <c r="R254" s="443"/>
      <c r="S254" s="443"/>
      <c r="T254" s="443"/>
      <c r="U254" s="3"/>
      <c r="V254" s="4"/>
      <c r="W254" s="4"/>
      <c r="X254" s="4"/>
      <c r="Y254" s="4"/>
    </row>
    <row r="255" spans="1:25" ht="15.75" customHeight="1">
      <c r="A255" s="153"/>
      <c r="B255" s="315"/>
      <c r="C255" s="431"/>
      <c r="D255" s="315"/>
      <c r="E255" s="315"/>
      <c r="F255" s="434"/>
      <c r="G255" s="315"/>
      <c r="H255" s="315"/>
      <c r="I255" s="443"/>
      <c r="J255" s="443"/>
      <c r="K255" s="443"/>
      <c r="L255" s="443"/>
      <c r="M255" s="443"/>
      <c r="N255" s="443"/>
      <c r="O255" s="443"/>
      <c r="P255" s="443"/>
      <c r="Q255" s="443"/>
      <c r="R255" s="443"/>
      <c r="S255" s="443"/>
      <c r="T255" s="443"/>
      <c r="U255" s="3"/>
      <c r="V255" s="4"/>
      <c r="W255" s="4"/>
      <c r="X255" s="4"/>
      <c r="Y255" s="4"/>
    </row>
    <row r="256" spans="1:25" ht="15.75" customHeight="1">
      <c r="A256" s="153"/>
      <c r="B256" s="315"/>
      <c r="C256" s="431"/>
      <c r="D256" s="315"/>
      <c r="E256" s="315"/>
      <c r="F256" s="434"/>
      <c r="G256" s="315"/>
      <c r="H256" s="315"/>
      <c r="I256" s="443"/>
      <c r="J256" s="443"/>
      <c r="K256" s="443"/>
      <c r="L256" s="443"/>
      <c r="M256" s="443"/>
      <c r="N256" s="443"/>
      <c r="O256" s="443"/>
      <c r="P256" s="443"/>
      <c r="Q256" s="443"/>
      <c r="R256" s="443"/>
      <c r="S256" s="443"/>
      <c r="T256" s="443"/>
      <c r="U256" s="3"/>
      <c r="V256" s="4"/>
      <c r="W256" s="4"/>
      <c r="X256" s="4"/>
      <c r="Y256" s="4"/>
    </row>
    <row r="257" spans="1:25" ht="15.75" customHeight="1">
      <c r="A257" s="153"/>
      <c r="B257" s="315"/>
      <c r="C257" s="431"/>
      <c r="D257" s="315"/>
      <c r="E257" s="315"/>
      <c r="F257" s="434"/>
      <c r="G257" s="315"/>
      <c r="H257" s="315"/>
      <c r="I257" s="443"/>
      <c r="J257" s="443"/>
      <c r="K257" s="443"/>
      <c r="L257" s="443"/>
      <c r="M257" s="443"/>
      <c r="N257" s="443"/>
      <c r="O257" s="443"/>
      <c r="P257" s="443"/>
      <c r="Q257" s="443"/>
      <c r="R257" s="443"/>
      <c r="S257" s="443"/>
      <c r="T257" s="443"/>
      <c r="U257" s="3"/>
      <c r="V257" s="4"/>
      <c r="W257" s="4"/>
      <c r="X257" s="4"/>
      <c r="Y257" s="4"/>
    </row>
    <row r="258" spans="1:25" ht="15.75" customHeight="1">
      <c r="A258" s="153"/>
      <c r="B258" s="315"/>
      <c r="C258" s="431"/>
      <c r="D258" s="315"/>
      <c r="E258" s="315"/>
      <c r="F258" s="434"/>
      <c r="G258" s="315"/>
      <c r="H258" s="315"/>
      <c r="I258" s="443"/>
      <c r="J258" s="443"/>
      <c r="K258" s="443"/>
      <c r="L258" s="443"/>
      <c r="M258" s="443"/>
      <c r="N258" s="443"/>
      <c r="O258" s="443"/>
      <c r="P258" s="443"/>
      <c r="Q258" s="443"/>
      <c r="R258" s="443"/>
      <c r="S258" s="443"/>
      <c r="T258" s="443"/>
      <c r="U258" s="3"/>
      <c r="V258" s="4"/>
      <c r="W258" s="4"/>
      <c r="X258" s="4"/>
      <c r="Y258" s="4"/>
    </row>
    <row r="259" spans="1:25" ht="15.75" customHeight="1">
      <c r="A259" s="153"/>
      <c r="B259" s="315"/>
      <c r="C259" s="431"/>
      <c r="D259" s="315"/>
      <c r="E259" s="315"/>
      <c r="F259" s="434"/>
      <c r="G259" s="315"/>
      <c r="H259" s="315"/>
      <c r="I259" s="443"/>
      <c r="J259" s="443"/>
      <c r="K259" s="443"/>
      <c r="L259" s="443"/>
      <c r="M259" s="443"/>
      <c r="N259" s="443"/>
      <c r="O259" s="443"/>
      <c r="P259" s="443"/>
      <c r="Q259" s="443"/>
      <c r="R259" s="443"/>
      <c r="S259" s="443"/>
      <c r="T259" s="443"/>
      <c r="U259" s="3"/>
      <c r="V259" s="4"/>
      <c r="W259" s="4"/>
      <c r="X259" s="4"/>
      <c r="Y259" s="4"/>
    </row>
    <row r="260" spans="1:25" ht="15.75" customHeight="1">
      <c r="A260" s="153"/>
      <c r="B260" s="315"/>
      <c r="C260" s="431"/>
      <c r="D260" s="315"/>
      <c r="E260" s="315"/>
      <c r="F260" s="434"/>
      <c r="G260" s="315"/>
      <c r="H260" s="315"/>
      <c r="I260" s="443"/>
      <c r="J260" s="443"/>
      <c r="K260" s="443"/>
      <c r="L260" s="443"/>
      <c r="M260" s="443"/>
      <c r="N260" s="443"/>
      <c r="O260" s="443"/>
      <c r="P260" s="443"/>
      <c r="Q260" s="443"/>
      <c r="R260" s="443"/>
      <c r="S260" s="443"/>
      <c r="T260" s="443"/>
      <c r="U260" s="3"/>
      <c r="V260" s="4"/>
      <c r="W260" s="4"/>
      <c r="X260" s="4"/>
      <c r="Y260" s="4"/>
    </row>
    <row r="261" spans="1:25" ht="15.75" customHeight="1">
      <c r="A261" s="153"/>
      <c r="B261" s="315"/>
      <c r="C261" s="431"/>
      <c r="D261" s="315"/>
      <c r="E261" s="315"/>
      <c r="F261" s="434"/>
      <c r="G261" s="315"/>
      <c r="H261" s="315"/>
      <c r="I261" s="443"/>
      <c r="J261" s="443"/>
      <c r="K261" s="443"/>
      <c r="L261" s="443"/>
      <c r="M261" s="443"/>
      <c r="N261" s="443"/>
      <c r="O261" s="443"/>
      <c r="P261" s="443"/>
      <c r="Q261" s="443"/>
      <c r="R261" s="443"/>
      <c r="S261" s="443"/>
      <c r="T261" s="443"/>
      <c r="U261" s="3"/>
      <c r="V261" s="4"/>
      <c r="W261" s="4"/>
      <c r="X261" s="4"/>
      <c r="Y261" s="4"/>
    </row>
    <row r="262" spans="1:25" ht="15.75" customHeight="1">
      <c r="A262" s="153"/>
      <c r="B262" s="315"/>
      <c r="C262" s="431"/>
      <c r="D262" s="315"/>
      <c r="E262" s="315"/>
      <c r="F262" s="434"/>
      <c r="G262" s="315"/>
      <c r="H262" s="315"/>
      <c r="I262" s="443"/>
      <c r="J262" s="443"/>
      <c r="K262" s="443"/>
      <c r="L262" s="443"/>
      <c r="M262" s="443"/>
      <c r="N262" s="443"/>
      <c r="O262" s="443"/>
      <c r="P262" s="443"/>
      <c r="Q262" s="443"/>
      <c r="R262" s="443"/>
      <c r="S262" s="443"/>
      <c r="T262" s="443"/>
      <c r="U262" s="3"/>
      <c r="V262" s="4"/>
      <c r="W262" s="4"/>
      <c r="X262" s="4"/>
      <c r="Y262" s="4"/>
    </row>
    <row r="263" spans="1:25" ht="15.75" customHeight="1">
      <c r="A263" s="153"/>
      <c r="B263" s="315"/>
      <c r="C263" s="431"/>
      <c r="D263" s="315"/>
      <c r="E263" s="315"/>
      <c r="F263" s="434"/>
      <c r="G263" s="315"/>
      <c r="H263" s="315"/>
      <c r="I263" s="443"/>
      <c r="J263" s="443"/>
      <c r="K263" s="443"/>
      <c r="L263" s="443"/>
      <c r="M263" s="443"/>
      <c r="N263" s="443"/>
      <c r="O263" s="443"/>
      <c r="P263" s="443"/>
      <c r="Q263" s="443"/>
      <c r="R263" s="443"/>
      <c r="S263" s="443"/>
      <c r="T263" s="443"/>
      <c r="U263" s="3"/>
      <c r="V263" s="4"/>
      <c r="W263" s="4"/>
      <c r="X263" s="4"/>
      <c r="Y263" s="4"/>
    </row>
    <row r="264" spans="1:25" ht="15.75" customHeight="1">
      <c r="A264" s="153"/>
      <c r="B264" s="315"/>
      <c r="C264" s="431"/>
      <c r="D264" s="315"/>
      <c r="E264" s="315"/>
      <c r="F264" s="434"/>
      <c r="G264" s="315"/>
      <c r="H264" s="315"/>
      <c r="I264" s="443"/>
      <c r="J264" s="443"/>
      <c r="K264" s="443"/>
      <c r="L264" s="443"/>
      <c r="M264" s="443"/>
      <c r="N264" s="443"/>
      <c r="O264" s="443"/>
      <c r="P264" s="443"/>
      <c r="Q264" s="443"/>
      <c r="R264" s="443"/>
      <c r="S264" s="443"/>
      <c r="T264" s="443"/>
      <c r="U264" s="3"/>
      <c r="V264" s="4"/>
      <c r="W264" s="4"/>
      <c r="X264" s="4"/>
      <c r="Y264" s="4"/>
    </row>
    <row r="265" spans="1:25" ht="15.75" customHeight="1">
      <c r="A265" s="153"/>
      <c r="B265" s="315"/>
      <c r="C265" s="431"/>
      <c r="D265" s="315"/>
      <c r="E265" s="315"/>
      <c r="F265" s="434"/>
      <c r="G265" s="315"/>
      <c r="H265" s="315"/>
      <c r="I265" s="443"/>
      <c r="J265" s="443"/>
      <c r="K265" s="443"/>
      <c r="L265" s="443"/>
      <c r="M265" s="443"/>
      <c r="N265" s="443"/>
      <c r="O265" s="443"/>
      <c r="P265" s="443"/>
      <c r="Q265" s="443"/>
      <c r="R265" s="443"/>
      <c r="S265" s="443"/>
      <c r="T265" s="443"/>
      <c r="U265" s="3"/>
      <c r="V265" s="4"/>
      <c r="W265" s="4"/>
      <c r="X265" s="4"/>
      <c r="Y265" s="4"/>
    </row>
    <row r="266" spans="1:25" ht="15.75" customHeight="1">
      <c r="A266" s="153"/>
      <c r="B266" s="315"/>
      <c r="C266" s="431"/>
      <c r="D266" s="315"/>
      <c r="E266" s="315"/>
      <c r="F266" s="434"/>
      <c r="G266" s="315"/>
      <c r="H266" s="315"/>
      <c r="I266" s="443"/>
      <c r="J266" s="443"/>
      <c r="K266" s="443"/>
      <c r="L266" s="443"/>
      <c r="M266" s="443"/>
      <c r="N266" s="443"/>
      <c r="O266" s="443"/>
      <c r="P266" s="443"/>
      <c r="Q266" s="443"/>
      <c r="R266" s="443"/>
      <c r="S266" s="443"/>
      <c r="T266" s="443"/>
      <c r="U266" s="3"/>
      <c r="V266" s="4"/>
      <c r="W266" s="4"/>
      <c r="X266" s="4"/>
      <c r="Y266" s="4"/>
    </row>
    <row r="267" spans="1:25" ht="15.75" customHeight="1">
      <c r="A267" s="153"/>
      <c r="B267" s="315"/>
      <c r="C267" s="431"/>
      <c r="D267" s="315"/>
      <c r="E267" s="315"/>
      <c r="F267" s="434"/>
      <c r="G267" s="315"/>
      <c r="H267" s="315"/>
      <c r="I267" s="443"/>
      <c r="J267" s="443"/>
      <c r="K267" s="443"/>
      <c r="L267" s="443"/>
      <c r="M267" s="443"/>
      <c r="N267" s="443"/>
      <c r="O267" s="443"/>
      <c r="P267" s="443"/>
      <c r="Q267" s="443"/>
      <c r="R267" s="443"/>
      <c r="S267" s="443"/>
      <c r="T267" s="443"/>
      <c r="U267" s="3"/>
      <c r="V267" s="4"/>
      <c r="W267" s="4"/>
      <c r="X267" s="4"/>
      <c r="Y267" s="4"/>
    </row>
    <row r="268" spans="1:25" ht="15.75" customHeight="1">
      <c r="A268" s="153"/>
      <c r="B268" s="315"/>
      <c r="C268" s="431"/>
      <c r="D268" s="315"/>
      <c r="E268" s="315"/>
      <c r="F268" s="434"/>
      <c r="G268" s="315"/>
      <c r="H268" s="315"/>
      <c r="I268" s="443"/>
      <c r="J268" s="443"/>
      <c r="K268" s="443"/>
      <c r="L268" s="443"/>
      <c r="M268" s="443"/>
      <c r="N268" s="443"/>
      <c r="O268" s="443"/>
      <c r="P268" s="443"/>
      <c r="Q268" s="443"/>
      <c r="R268" s="443"/>
      <c r="S268" s="443"/>
      <c r="T268" s="443"/>
      <c r="U268" s="3"/>
      <c r="V268" s="4"/>
      <c r="W268" s="4"/>
      <c r="X268" s="4"/>
      <c r="Y268" s="4"/>
    </row>
    <row r="269" spans="1:25" ht="15.75" customHeight="1">
      <c r="A269" s="153"/>
      <c r="B269" s="315"/>
      <c r="C269" s="431"/>
      <c r="D269" s="315"/>
      <c r="E269" s="315"/>
      <c r="F269" s="434"/>
      <c r="G269" s="315"/>
      <c r="H269" s="315"/>
      <c r="I269" s="443"/>
      <c r="J269" s="443"/>
      <c r="K269" s="443"/>
      <c r="L269" s="443"/>
      <c r="M269" s="443"/>
      <c r="N269" s="443"/>
      <c r="O269" s="443"/>
      <c r="P269" s="443"/>
      <c r="Q269" s="443"/>
      <c r="R269" s="443"/>
      <c r="S269" s="443"/>
      <c r="T269" s="443"/>
      <c r="U269" s="3"/>
      <c r="V269" s="4"/>
      <c r="W269" s="4"/>
      <c r="X269" s="4"/>
      <c r="Y269" s="4"/>
    </row>
    <row r="270" spans="1:25" ht="15.75" customHeight="1">
      <c r="A270" s="153"/>
      <c r="B270" s="315"/>
      <c r="C270" s="431"/>
      <c r="D270" s="315"/>
      <c r="E270" s="315"/>
      <c r="F270" s="434"/>
      <c r="G270" s="315"/>
      <c r="H270" s="315"/>
      <c r="I270" s="443"/>
      <c r="J270" s="443"/>
      <c r="K270" s="443"/>
      <c r="L270" s="443"/>
      <c r="M270" s="443"/>
      <c r="N270" s="443"/>
      <c r="O270" s="443"/>
      <c r="P270" s="443"/>
      <c r="Q270" s="443"/>
      <c r="R270" s="443"/>
      <c r="S270" s="443"/>
      <c r="T270" s="443"/>
      <c r="U270" s="3"/>
      <c r="V270" s="4"/>
      <c r="W270" s="4"/>
      <c r="X270" s="4"/>
      <c r="Y270" s="4"/>
    </row>
    <row r="271" spans="1:25" ht="15.75" customHeight="1">
      <c r="A271" s="153"/>
      <c r="B271" s="315"/>
      <c r="C271" s="431"/>
      <c r="D271" s="315"/>
      <c r="E271" s="315"/>
      <c r="F271" s="434"/>
      <c r="G271" s="315"/>
      <c r="H271" s="315"/>
      <c r="I271" s="443"/>
      <c r="J271" s="443"/>
      <c r="K271" s="443"/>
      <c r="L271" s="443"/>
      <c r="M271" s="443"/>
      <c r="N271" s="443"/>
      <c r="O271" s="443"/>
      <c r="P271" s="443"/>
      <c r="Q271" s="443"/>
      <c r="R271" s="443"/>
      <c r="S271" s="443"/>
      <c r="T271" s="443"/>
      <c r="U271" s="3"/>
      <c r="V271" s="4"/>
      <c r="W271" s="4"/>
      <c r="X271" s="4"/>
      <c r="Y271" s="4"/>
    </row>
    <row r="272" spans="1:25" ht="15.75" customHeight="1">
      <c r="A272" s="153"/>
      <c r="B272" s="315"/>
      <c r="C272" s="431"/>
      <c r="D272" s="315"/>
      <c r="E272" s="315"/>
      <c r="F272" s="434"/>
      <c r="G272" s="315"/>
      <c r="H272" s="315"/>
      <c r="I272" s="443"/>
      <c r="J272" s="443"/>
      <c r="K272" s="443"/>
      <c r="L272" s="443"/>
      <c r="M272" s="443"/>
      <c r="N272" s="443"/>
      <c r="O272" s="443"/>
      <c r="P272" s="443"/>
      <c r="Q272" s="443"/>
      <c r="R272" s="443"/>
      <c r="S272" s="443"/>
      <c r="T272" s="443"/>
      <c r="U272" s="3"/>
      <c r="V272" s="4"/>
      <c r="W272" s="4"/>
      <c r="X272" s="4"/>
      <c r="Y272" s="4"/>
    </row>
    <row r="273" spans="1:25" ht="15.75" customHeight="1">
      <c r="A273" s="153"/>
      <c r="B273" s="315"/>
      <c r="C273" s="431"/>
      <c r="D273" s="315"/>
      <c r="E273" s="315"/>
      <c r="F273" s="434"/>
      <c r="G273" s="315"/>
      <c r="H273" s="315"/>
      <c r="I273" s="443"/>
      <c r="J273" s="443"/>
      <c r="K273" s="443"/>
      <c r="L273" s="443"/>
      <c r="M273" s="443"/>
      <c r="N273" s="443"/>
      <c r="O273" s="443"/>
      <c r="P273" s="443"/>
      <c r="Q273" s="443"/>
      <c r="R273" s="443"/>
      <c r="S273" s="443"/>
      <c r="T273" s="443"/>
      <c r="U273" s="3"/>
      <c r="V273" s="4"/>
      <c r="W273" s="4"/>
      <c r="X273" s="4"/>
      <c r="Y273" s="4"/>
    </row>
    <row r="274" spans="1:25" ht="15.75" customHeight="1">
      <c r="A274" s="153"/>
      <c r="B274" s="315"/>
      <c r="C274" s="431"/>
      <c r="D274" s="315"/>
      <c r="E274" s="315"/>
      <c r="F274" s="434"/>
      <c r="G274" s="315"/>
      <c r="H274" s="315"/>
      <c r="I274" s="443"/>
      <c r="J274" s="443"/>
      <c r="K274" s="443"/>
      <c r="L274" s="443"/>
      <c r="M274" s="443"/>
      <c r="N274" s="443"/>
      <c r="O274" s="443"/>
      <c r="P274" s="443"/>
      <c r="Q274" s="443"/>
      <c r="R274" s="443"/>
      <c r="S274" s="443"/>
      <c r="T274" s="443"/>
      <c r="U274" s="3"/>
      <c r="V274" s="4"/>
      <c r="W274" s="4"/>
      <c r="X274" s="4"/>
      <c r="Y274" s="4"/>
    </row>
    <row r="275" spans="1:25" ht="15.75" customHeight="1">
      <c r="A275" s="153"/>
      <c r="B275" s="315"/>
      <c r="C275" s="431"/>
      <c r="D275" s="315"/>
      <c r="E275" s="315"/>
      <c r="F275" s="434"/>
      <c r="G275" s="315"/>
      <c r="H275" s="315"/>
      <c r="I275" s="443"/>
      <c r="J275" s="443"/>
      <c r="K275" s="443"/>
      <c r="L275" s="443"/>
      <c r="M275" s="443"/>
      <c r="N275" s="443"/>
      <c r="O275" s="443"/>
      <c r="P275" s="443"/>
      <c r="Q275" s="443"/>
      <c r="R275" s="443"/>
      <c r="S275" s="443"/>
      <c r="T275" s="443"/>
      <c r="U275" s="3"/>
      <c r="V275" s="4"/>
      <c r="W275" s="4"/>
      <c r="X275" s="4"/>
      <c r="Y275" s="4"/>
    </row>
    <row r="276" spans="1:25" ht="15.75" customHeight="1">
      <c r="A276" s="153"/>
      <c r="B276" s="315"/>
      <c r="C276" s="431"/>
      <c r="D276" s="315"/>
      <c r="E276" s="315"/>
      <c r="F276" s="434"/>
      <c r="G276" s="315"/>
      <c r="H276" s="315"/>
      <c r="I276" s="443"/>
      <c r="J276" s="443"/>
      <c r="K276" s="443"/>
      <c r="L276" s="443"/>
      <c r="M276" s="443"/>
      <c r="N276" s="443"/>
      <c r="O276" s="443"/>
      <c r="P276" s="443"/>
      <c r="Q276" s="443"/>
      <c r="R276" s="443"/>
      <c r="S276" s="443"/>
      <c r="T276" s="443"/>
      <c r="U276" s="3"/>
      <c r="V276" s="4"/>
      <c r="W276" s="4"/>
      <c r="X276" s="4"/>
      <c r="Y276" s="4"/>
    </row>
    <row r="277" spans="1:25" ht="15.75" customHeight="1">
      <c r="A277" s="153"/>
      <c r="B277" s="315"/>
      <c r="C277" s="431"/>
      <c r="D277" s="315"/>
      <c r="E277" s="315"/>
      <c r="F277" s="434"/>
      <c r="G277" s="315"/>
      <c r="H277" s="315"/>
      <c r="I277" s="443"/>
      <c r="J277" s="443"/>
      <c r="K277" s="443"/>
      <c r="L277" s="443"/>
      <c r="M277" s="443"/>
      <c r="N277" s="443"/>
      <c r="O277" s="443"/>
      <c r="P277" s="443"/>
      <c r="Q277" s="443"/>
      <c r="R277" s="443"/>
      <c r="S277" s="443"/>
      <c r="T277" s="443"/>
      <c r="U277" s="3"/>
      <c r="V277" s="4"/>
      <c r="W277" s="4"/>
      <c r="X277" s="4"/>
      <c r="Y277" s="4"/>
    </row>
    <row r="278" spans="1:25" ht="15.75" customHeight="1">
      <c r="A278" s="153"/>
      <c r="B278" s="315"/>
      <c r="C278" s="431"/>
      <c r="D278" s="315"/>
      <c r="E278" s="315"/>
      <c r="F278" s="434"/>
      <c r="G278" s="315"/>
      <c r="H278" s="315"/>
      <c r="I278" s="443"/>
      <c r="J278" s="443"/>
      <c r="K278" s="443"/>
      <c r="L278" s="443"/>
      <c r="M278" s="443"/>
      <c r="N278" s="443"/>
      <c r="O278" s="443"/>
      <c r="P278" s="443"/>
      <c r="Q278" s="443"/>
      <c r="R278" s="443"/>
      <c r="S278" s="443"/>
      <c r="T278" s="443"/>
      <c r="U278" s="3"/>
      <c r="V278" s="4"/>
      <c r="W278" s="4"/>
      <c r="X278" s="4"/>
      <c r="Y278" s="4"/>
    </row>
    <row r="279" spans="1:25" ht="15.75" customHeight="1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3"/>
      <c r="V279" s="4"/>
      <c r="W279" s="4"/>
      <c r="X279" s="4"/>
      <c r="Y279" s="4"/>
    </row>
    <row r="280" spans="1:25" ht="15.75" customHeight="1"/>
    <row r="281" spans="1:25" ht="15.75" customHeight="1"/>
    <row r="282" spans="1:25" ht="15.75" customHeight="1"/>
    <row r="283" spans="1:25" ht="15.75" customHeight="1"/>
    <row r="284" spans="1:25" ht="15.75" customHeight="1"/>
    <row r="285" spans="1:25" ht="15.75" customHeight="1"/>
    <row r="286" spans="1:25" ht="15.75" customHeight="1"/>
    <row r="287" spans="1:25" ht="15.75" customHeight="1"/>
    <row r="288" spans="1:2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">
    <mergeCell ref="A1:H1"/>
    <mergeCell ref="A3:C3"/>
    <mergeCell ref="H3:I3"/>
    <mergeCell ref="A77:C77"/>
  </mergeCells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tabSelected="1" workbookViewId="0">
      <selection sqref="A1:H1"/>
    </sheetView>
  </sheetViews>
  <sheetFormatPr defaultColWidth="14.44140625" defaultRowHeight="15" customHeight="1"/>
  <cols>
    <col min="1" max="1" width="4.44140625" customWidth="1"/>
    <col min="2" max="2" width="4.33203125" customWidth="1"/>
    <col min="3" max="3" width="61.5546875" customWidth="1"/>
    <col min="4" max="4" width="26" customWidth="1"/>
    <col min="5" max="5" width="18.88671875" customWidth="1"/>
    <col min="6" max="6" width="23.33203125" customWidth="1"/>
    <col min="7" max="7" width="17" customWidth="1"/>
    <col min="8" max="8" width="18.109375" customWidth="1"/>
    <col min="9" max="9" width="18.6640625" customWidth="1"/>
    <col min="10" max="10" width="13" customWidth="1"/>
    <col min="11" max="12" width="13.33203125" customWidth="1"/>
    <col min="13" max="13" width="13" customWidth="1"/>
    <col min="14" max="14" width="15.109375" customWidth="1"/>
    <col min="15" max="15" width="14.6640625" customWidth="1"/>
    <col min="16" max="16" width="12.44140625" customWidth="1"/>
    <col min="17" max="17" width="12.33203125" customWidth="1"/>
    <col min="18" max="18" width="12.88671875" customWidth="1"/>
  </cols>
  <sheetData>
    <row r="1" spans="1:19" ht="23.25" customHeight="1">
      <c r="A1" s="826" t="s">
        <v>152</v>
      </c>
      <c r="B1" s="816"/>
      <c r="C1" s="816"/>
      <c r="D1" s="816"/>
      <c r="E1" s="816"/>
      <c r="F1" s="816"/>
      <c r="G1" s="816"/>
      <c r="H1" s="817"/>
      <c r="I1" s="462"/>
      <c r="J1" s="463"/>
      <c r="K1" s="463"/>
      <c r="L1" s="463"/>
      <c r="M1" s="463"/>
      <c r="N1" s="464"/>
      <c r="O1" s="464"/>
      <c r="P1" s="464"/>
      <c r="Q1" s="464"/>
      <c r="R1" s="464"/>
      <c r="S1" s="3"/>
    </row>
    <row r="2" spans="1:19" ht="15.75" customHeight="1" thickBot="1">
      <c r="A2" s="465"/>
      <c r="C2" s="466" t="s">
        <v>1</v>
      </c>
      <c r="D2" s="467" t="s">
        <v>230</v>
      </c>
      <c r="E2" s="466"/>
      <c r="F2" s="466" t="s">
        <v>3</v>
      </c>
      <c r="G2" s="468"/>
      <c r="H2" s="468"/>
      <c r="I2" s="469"/>
      <c r="J2" s="470"/>
      <c r="K2" s="470"/>
      <c r="L2" s="470"/>
      <c r="M2" s="470"/>
      <c r="N2" s="471"/>
      <c r="O2" s="471"/>
      <c r="P2" s="471"/>
      <c r="Q2" s="471"/>
      <c r="R2" s="471"/>
      <c r="S2" s="3"/>
    </row>
    <row r="3" spans="1:19" ht="15.75" customHeight="1" thickBot="1">
      <c r="A3" s="472" t="s">
        <v>5</v>
      </c>
      <c r="B3" s="473"/>
      <c r="C3" s="474" t="s">
        <v>153</v>
      </c>
      <c r="D3" s="475"/>
      <c r="E3" s="476" t="s">
        <v>8</v>
      </c>
      <c r="F3" s="477" t="s">
        <v>9</v>
      </c>
      <c r="G3" s="478" t="s">
        <v>154</v>
      </c>
      <c r="H3" s="479" t="s">
        <v>155</v>
      </c>
      <c r="I3" s="480" t="s">
        <v>156</v>
      </c>
      <c r="J3" s="480" t="s">
        <v>157</v>
      </c>
      <c r="K3" s="480" t="s">
        <v>158</v>
      </c>
      <c r="L3" s="480" t="s">
        <v>159</v>
      </c>
      <c r="M3" s="480" t="s">
        <v>160</v>
      </c>
      <c r="N3" s="480" t="s">
        <v>161</v>
      </c>
      <c r="O3" s="480" t="s">
        <v>162</v>
      </c>
      <c r="P3" s="480" t="s">
        <v>163</v>
      </c>
      <c r="Q3" s="480" t="s">
        <v>164</v>
      </c>
      <c r="R3" s="481" t="s">
        <v>165</v>
      </c>
      <c r="S3" s="3"/>
    </row>
    <row r="4" spans="1:19" ht="14.4">
      <c r="A4" s="482"/>
      <c r="B4" s="483" t="s">
        <v>166</v>
      </c>
      <c r="C4" s="484" t="s">
        <v>218</v>
      </c>
      <c r="D4" s="485">
        <v>3900000</v>
      </c>
      <c r="E4" s="486">
        <f t="shared" ref="E4:E6" si="0">F4/D4*1</f>
        <v>0</v>
      </c>
      <c r="F4" s="487">
        <f>G4+H4+I4+J4+K4+L4+M4+N4+O4+P4+Q4+R4+G8</f>
        <v>0</v>
      </c>
      <c r="G4" s="488"/>
      <c r="H4" s="489"/>
      <c r="I4" s="490"/>
      <c r="J4" s="490"/>
      <c r="K4" s="489"/>
      <c r="L4" s="490"/>
      <c r="M4" s="489"/>
      <c r="N4" s="491"/>
      <c r="O4" s="489"/>
      <c r="P4" s="489"/>
      <c r="Q4" s="489"/>
      <c r="R4" s="492"/>
      <c r="S4" s="3"/>
    </row>
    <row r="5" spans="1:19" ht="12.75" customHeight="1">
      <c r="A5" s="482"/>
      <c r="B5" s="493" t="s">
        <v>27</v>
      </c>
      <c r="C5" s="494" t="s">
        <v>219</v>
      </c>
      <c r="D5" s="485">
        <v>216000</v>
      </c>
      <c r="E5" s="486">
        <f t="shared" si="0"/>
        <v>0</v>
      </c>
      <c r="F5" s="495">
        <f>G5+H5+I5+G7+J5+K5+L5+M5+N5+O5+P5+Q5+R5</f>
        <v>0</v>
      </c>
      <c r="G5" s="496"/>
      <c r="H5" s="497"/>
      <c r="I5" s="498"/>
      <c r="J5" s="490"/>
      <c r="K5" s="497"/>
      <c r="L5" s="499"/>
      <c r="M5" s="500"/>
      <c r="N5" s="497"/>
      <c r="O5" s="497"/>
      <c r="P5" s="497"/>
      <c r="Q5" s="497"/>
      <c r="R5" s="501"/>
      <c r="S5" s="3"/>
    </row>
    <row r="6" spans="1:19" ht="13.5" customHeight="1">
      <c r="A6" s="482"/>
      <c r="B6" s="493" t="s">
        <v>167</v>
      </c>
      <c r="C6" s="494" t="s">
        <v>168</v>
      </c>
      <c r="D6" s="502">
        <v>4000000</v>
      </c>
      <c r="E6" s="486">
        <f t="shared" si="0"/>
        <v>0</v>
      </c>
      <c r="F6" s="495">
        <f>G6+H6+I6+J6+K6+L6+N6+O6+P6+Q6+R6</f>
        <v>0</v>
      </c>
      <c r="G6" s="496"/>
      <c r="H6" s="500"/>
      <c r="I6" s="500"/>
      <c r="J6" s="498"/>
      <c r="K6" s="497"/>
      <c r="L6" s="497"/>
      <c r="M6" s="500"/>
      <c r="N6" s="500"/>
      <c r="O6" s="500"/>
      <c r="P6" s="497"/>
      <c r="Q6" s="497"/>
      <c r="R6" s="501"/>
      <c r="S6" s="3"/>
    </row>
    <row r="7" spans="1:19" ht="16.5" customHeight="1">
      <c r="A7" s="482"/>
      <c r="B7" s="493" t="s">
        <v>169</v>
      </c>
      <c r="C7" s="494" t="s">
        <v>220</v>
      </c>
      <c r="D7" s="503"/>
      <c r="E7" s="486"/>
      <c r="F7" s="495"/>
      <c r="G7" s="496"/>
      <c r="H7" s="500"/>
      <c r="I7" s="500"/>
      <c r="J7" s="500"/>
      <c r="K7" s="500"/>
      <c r="L7" s="500"/>
      <c r="M7" s="500"/>
      <c r="N7" s="500"/>
      <c r="O7" s="500"/>
      <c r="P7" s="500"/>
      <c r="Q7" s="500"/>
      <c r="R7" s="504"/>
      <c r="S7" s="3"/>
    </row>
    <row r="8" spans="1:19" ht="17.25" customHeight="1">
      <c r="A8" s="482"/>
      <c r="B8" s="505" t="s">
        <v>170</v>
      </c>
      <c r="C8" s="506" t="s">
        <v>221</v>
      </c>
      <c r="D8" s="507"/>
      <c r="E8" s="508"/>
      <c r="F8" s="509"/>
      <c r="G8" s="510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2"/>
      <c r="S8" s="3"/>
    </row>
    <row r="9" spans="1:19" ht="16.5" customHeight="1">
      <c r="A9" s="482"/>
      <c r="B9" s="513"/>
      <c r="C9" s="514"/>
      <c r="D9" s="515">
        <f>SUM(D4:D6)</f>
        <v>8116000</v>
      </c>
      <c r="E9" s="516"/>
      <c r="F9" s="517"/>
      <c r="G9" s="518"/>
      <c r="H9" s="519"/>
      <c r="I9" s="519"/>
      <c r="J9" s="519"/>
      <c r="K9" s="519"/>
      <c r="L9" s="519"/>
      <c r="M9" s="519"/>
      <c r="N9" s="519"/>
      <c r="O9" s="519"/>
      <c r="P9" s="519"/>
      <c r="Q9" s="519"/>
      <c r="R9" s="520"/>
      <c r="S9" s="3"/>
    </row>
    <row r="10" spans="1:19" ht="15.75" customHeight="1">
      <c r="A10" s="521" t="s">
        <v>49</v>
      </c>
      <c r="B10" s="522"/>
      <c r="C10" s="523" t="s">
        <v>171</v>
      </c>
      <c r="D10" s="524"/>
      <c r="E10" s="525"/>
      <c r="F10" s="526"/>
      <c r="G10" s="527"/>
      <c r="H10" s="528"/>
      <c r="I10" s="528"/>
      <c r="J10" s="528"/>
      <c r="K10" s="528"/>
      <c r="L10" s="528"/>
      <c r="M10" s="528"/>
      <c r="N10" s="528"/>
      <c r="O10" s="528"/>
      <c r="P10" s="528"/>
      <c r="Q10" s="528"/>
      <c r="R10" s="529"/>
      <c r="S10" s="3"/>
    </row>
    <row r="11" spans="1:19" ht="14.4">
      <c r="A11" s="530"/>
      <c r="B11" s="531" t="s">
        <v>172</v>
      </c>
      <c r="C11" s="532" t="s">
        <v>173</v>
      </c>
      <c r="D11" s="533">
        <v>200000</v>
      </c>
      <c r="E11" s="486">
        <f t="shared" ref="E11:E17" si="1">F11/D11*1</f>
        <v>0</v>
      </c>
      <c r="F11" s="495">
        <f>G11+H11+I11+J11+K11+L11+M11+N11+O11+P11+Q11+R11</f>
        <v>0</v>
      </c>
      <c r="G11" s="534"/>
      <c r="H11" s="535"/>
      <c r="I11" s="536"/>
      <c r="J11" s="536"/>
      <c r="K11" s="536"/>
      <c r="L11" s="537"/>
      <c r="M11" s="538"/>
      <c r="N11" s="536"/>
      <c r="O11" s="536"/>
      <c r="P11" s="539"/>
      <c r="Q11" s="539"/>
      <c r="R11" s="540"/>
      <c r="S11" s="3"/>
    </row>
    <row r="12" spans="1:19" ht="14.4">
      <c r="A12" s="530"/>
      <c r="B12" s="541" t="s">
        <v>174</v>
      </c>
      <c r="C12" s="542" t="s">
        <v>175</v>
      </c>
      <c r="D12" s="485">
        <v>390000</v>
      </c>
      <c r="E12" s="486">
        <f t="shared" si="1"/>
        <v>0</v>
      </c>
      <c r="F12" s="495">
        <f t="shared" ref="F12:F14" si="2">J12+K12+L12</f>
        <v>0</v>
      </c>
      <c r="G12" s="543"/>
      <c r="H12" s="3"/>
      <c r="I12" s="500"/>
      <c r="J12" s="497"/>
      <c r="K12" s="497"/>
      <c r="L12" s="500"/>
      <c r="M12" s="544"/>
      <c r="N12" s="500"/>
      <c r="O12" s="500"/>
      <c r="P12" s="500"/>
      <c r="Q12" s="500"/>
      <c r="R12" s="504"/>
      <c r="S12" s="3"/>
    </row>
    <row r="13" spans="1:19" ht="14.4">
      <c r="A13" s="530"/>
      <c r="B13" s="541" t="s">
        <v>176</v>
      </c>
      <c r="C13" s="542" t="s">
        <v>177</v>
      </c>
      <c r="D13" s="485">
        <v>420000</v>
      </c>
      <c r="E13" s="486">
        <f t="shared" si="1"/>
        <v>0</v>
      </c>
      <c r="F13" s="495">
        <f t="shared" si="2"/>
        <v>0</v>
      </c>
      <c r="G13" s="545"/>
      <c r="H13" s="500"/>
      <c r="I13" s="500"/>
      <c r="J13" s="497"/>
      <c r="K13" s="497"/>
      <c r="L13" s="500"/>
      <c r="M13" s="500"/>
      <c r="N13" s="500"/>
      <c r="O13" s="500"/>
      <c r="P13" s="500"/>
      <c r="Q13" s="500"/>
      <c r="R13" s="504"/>
      <c r="S13" s="3"/>
    </row>
    <row r="14" spans="1:19" ht="14.4">
      <c r="A14" s="530"/>
      <c r="B14" s="541" t="s">
        <v>178</v>
      </c>
      <c r="C14" s="542" t="s">
        <v>179</v>
      </c>
      <c r="D14" s="485">
        <v>120000</v>
      </c>
      <c r="E14" s="486">
        <f t="shared" si="1"/>
        <v>0</v>
      </c>
      <c r="F14" s="495">
        <f t="shared" si="2"/>
        <v>0</v>
      </c>
      <c r="G14" s="545"/>
      <c r="H14" s="500"/>
      <c r="I14" s="500"/>
      <c r="J14" s="500"/>
      <c r="K14" s="497"/>
      <c r="L14" s="500"/>
      <c r="M14" s="500"/>
      <c r="N14" s="500"/>
      <c r="O14" s="500"/>
      <c r="P14" s="500"/>
      <c r="Q14" s="500"/>
      <c r="R14" s="504"/>
      <c r="S14" s="3"/>
    </row>
    <row r="15" spans="1:19" ht="14.4">
      <c r="A15" s="530"/>
      <c r="B15" s="541" t="s">
        <v>180</v>
      </c>
      <c r="C15" s="835" t="s">
        <v>231</v>
      </c>
      <c r="D15" s="502">
        <v>20000</v>
      </c>
      <c r="E15" s="486">
        <f t="shared" ref="E15" si="3">F15/D15*1</f>
        <v>0</v>
      </c>
      <c r="F15" s="495">
        <f t="shared" ref="F15" si="4">J15+K15+L15</f>
        <v>0</v>
      </c>
      <c r="G15" s="545"/>
      <c r="H15" s="497"/>
      <c r="I15" s="497"/>
      <c r="J15" s="500"/>
      <c r="K15" s="499"/>
      <c r="L15" s="497"/>
      <c r="M15" s="500"/>
      <c r="N15" s="497"/>
      <c r="O15" s="497"/>
      <c r="P15" s="500"/>
      <c r="Q15" s="500"/>
      <c r="R15" s="504"/>
      <c r="S15" s="3"/>
    </row>
    <row r="16" spans="1:19" ht="14.4">
      <c r="A16" s="530"/>
      <c r="B16" s="831" t="s">
        <v>182</v>
      </c>
      <c r="C16" s="546" t="s">
        <v>181</v>
      </c>
      <c r="D16" s="502">
        <v>75000</v>
      </c>
      <c r="E16" s="486">
        <f t="shared" ref="E16" si="5">F16/D16*1</f>
        <v>0</v>
      </c>
      <c r="F16" s="495">
        <f t="shared" ref="F16" si="6">J16+K16+L16</f>
        <v>0</v>
      </c>
      <c r="G16" s="832"/>
      <c r="H16" s="830"/>
      <c r="I16" s="830"/>
      <c r="J16" s="830"/>
      <c r="K16" s="833"/>
      <c r="L16" s="830"/>
      <c r="M16" s="830"/>
      <c r="N16" s="830"/>
      <c r="O16" s="830"/>
      <c r="P16" s="830"/>
      <c r="Q16" s="834"/>
      <c r="R16" s="512"/>
      <c r="S16" s="3"/>
    </row>
    <row r="17" spans="1:26" thickBot="1">
      <c r="A17" s="482"/>
      <c r="B17" s="547" t="s">
        <v>232</v>
      </c>
      <c r="C17" s="548" t="s">
        <v>183</v>
      </c>
      <c r="D17" s="485">
        <v>372000</v>
      </c>
      <c r="E17" s="508">
        <f t="shared" si="1"/>
        <v>0</v>
      </c>
      <c r="F17" s="509">
        <f>J17+K17+L17</f>
        <v>0</v>
      </c>
      <c r="G17" s="549"/>
      <c r="H17" s="550"/>
      <c r="I17" s="550"/>
      <c r="J17" s="550"/>
      <c r="K17" s="551"/>
      <c r="L17" s="551"/>
      <c r="M17" s="550"/>
      <c r="N17" s="550"/>
      <c r="O17" s="550"/>
      <c r="P17" s="550"/>
      <c r="Q17" s="552"/>
      <c r="R17" s="553"/>
    </row>
    <row r="18" spans="1:26" ht="16.5" customHeight="1">
      <c r="A18" s="530"/>
      <c r="B18" s="554"/>
      <c r="C18" s="555"/>
      <c r="D18" s="556">
        <f>SUM(D11:D17)</f>
        <v>1597000</v>
      </c>
      <c r="E18" s="557"/>
      <c r="F18" s="526"/>
      <c r="G18" s="558"/>
      <c r="H18" s="559"/>
      <c r="I18" s="559"/>
      <c r="J18" s="559"/>
      <c r="K18" s="559"/>
      <c r="L18" s="559"/>
      <c r="M18" s="559"/>
      <c r="N18" s="559"/>
      <c r="O18" s="559"/>
      <c r="P18" s="559"/>
      <c r="Q18" s="559"/>
      <c r="R18" s="560"/>
      <c r="S18" s="3"/>
    </row>
    <row r="19" spans="1:26" ht="15.75" customHeight="1">
      <c r="A19" s="561" t="s">
        <v>67</v>
      </c>
      <c r="B19" s="562"/>
      <c r="C19" s="563" t="s">
        <v>184</v>
      </c>
      <c r="D19" s="564"/>
      <c r="E19" s="565"/>
      <c r="F19" s="566"/>
      <c r="G19" s="567"/>
      <c r="H19" s="568"/>
      <c r="I19" s="568"/>
      <c r="J19" s="568"/>
      <c r="K19" s="568"/>
      <c r="L19" s="568"/>
      <c r="M19" s="568"/>
      <c r="N19" s="568"/>
      <c r="O19" s="568"/>
      <c r="P19" s="568"/>
      <c r="Q19" s="568"/>
      <c r="R19" s="569"/>
      <c r="S19" s="3"/>
    </row>
    <row r="20" spans="1:26" ht="16.5" customHeight="1">
      <c r="A20" s="482"/>
      <c r="B20" s="570" t="s">
        <v>185</v>
      </c>
      <c r="C20" s="571" t="s">
        <v>186</v>
      </c>
      <c r="D20" s="572">
        <v>230000</v>
      </c>
      <c r="E20" s="486">
        <f>F20/D20*1</f>
        <v>0</v>
      </c>
      <c r="F20" s="495">
        <f>G20+H20+I20+J20+K20+L20+M20+N20+O20+P20+Q20+R20</f>
        <v>0</v>
      </c>
      <c r="G20" s="211"/>
      <c r="H20" s="319"/>
      <c r="I20" s="573"/>
      <c r="J20" s="319"/>
      <c r="K20" s="319"/>
      <c r="L20" s="319"/>
      <c r="M20" s="319"/>
      <c r="N20" s="212"/>
      <c r="O20" s="212"/>
      <c r="P20" s="212"/>
      <c r="Q20" s="212"/>
      <c r="R20" s="574"/>
      <c r="S20" s="3"/>
    </row>
    <row r="21" spans="1:26" ht="16.5" customHeight="1">
      <c r="A21" s="575" t="s">
        <v>87</v>
      </c>
      <c r="B21" s="576"/>
      <c r="C21" s="577" t="s">
        <v>187</v>
      </c>
      <c r="D21" s="578"/>
      <c r="E21" s="579"/>
      <c r="F21" s="580"/>
      <c r="G21" s="581"/>
      <c r="H21" s="582"/>
      <c r="I21" s="582"/>
      <c r="J21" s="582"/>
      <c r="K21" s="582"/>
      <c r="L21" s="582"/>
      <c r="M21" s="582"/>
      <c r="N21" s="582"/>
      <c r="O21" s="582"/>
      <c r="P21" s="582"/>
      <c r="Q21" s="582"/>
      <c r="R21" s="583"/>
      <c r="S21" s="3"/>
    </row>
    <row r="22" spans="1:26" ht="15.75" customHeight="1">
      <c r="A22" s="584"/>
      <c r="B22" s="585" t="s">
        <v>188</v>
      </c>
      <c r="C22" s="586" t="s">
        <v>189</v>
      </c>
      <c r="D22" s="337">
        <v>10000</v>
      </c>
      <c r="E22" s="587">
        <f t="shared" ref="E22:E23" si="7">F22/D22*1</f>
        <v>0</v>
      </c>
      <c r="F22" s="588">
        <f t="shared" ref="F22:F23" si="8">G22+H22+I22+J22+K22+L22+M22+N22+O22+P22+Q22+R22</f>
        <v>0</v>
      </c>
      <c r="G22" s="319"/>
      <c r="H22" s="319"/>
      <c r="I22" s="319"/>
      <c r="J22" s="319"/>
      <c r="K22" s="500"/>
      <c r="L22" s="319"/>
      <c r="M22" s="319"/>
      <c r="N22" s="319"/>
      <c r="O22" s="319"/>
      <c r="P22" s="212"/>
      <c r="Q22" s="319"/>
      <c r="R22" s="589"/>
      <c r="S22" s="3"/>
    </row>
    <row r="23" spans="1:26" ht="15.75" customHeight="1">
      <c r="A23" s="584"/>
      <c r="B23" s="590" t="s">
        <v>190</v>
      </c>
      <c r="C23" s="591" t="s">
        <v>191</v>
      </c>
      <c r="D23" s="336">
        <v>20000</v>
      </c>
      <c r="E23" s="587">
        <f t="shared" si="7"/>
        <v>0</v>
      </c>
      <c r="F23" s="588">
        <f t="shared" si="8"/>
        <v>0</v>
      </c>
      <c r="G23" s="337"/>
      <c r="H23" s="336"/>
      <c r="I23" s="336"/>
      <c r="J23" s="337"/>
      <c r="K23" s="337"/>
      <c r="L23" s="592"/>
      <c r="M23" s="336"/>
      <c r="N23" s="336"/>
      <c r="O23" s="336"/>
      <c r="P23" s="337"/>
      <c r="Q23" s="337"/>
      <c r="R23" s="593"/>
      <c r="S23" s="3"/>
    </row>
    <row r="24" spans="1:26" ht="16.5" customHeight="1">
      <c r="A24" s="482"/>
      <c r="B24" s="594"/>
      <c r="C24" s="595"/>
      <c r="D24" s="596">
        <f>SUM(D22:D23)</f>
        <v>30000</v>
      </c>
      <c r="E24" s="579"/>
      <c r="F24" s="597"/>
      <c r="G24" s="581"/>
      <c r="H24" s="582"/>
      <c r="I24" s="582"/>
      <c r="J24" s="582"/>
      <c r="K24" s="582"/>
      <c r="L24" s="582"/>
      <c r="M24" s="582"/>
      <c r="N24" s="582"/>
      <c r="O24" s="582"/>
      <c r="P24" s="582"/>
      <c r="Q24" s="582"/>
      <c r="R24" s="583"/>
      <c r="S24" s="3"/>
    </row>
    <row r="25" spans="1:26" s="751" customFormat="1" ht="16.5" customHeight="1">
      <c r="A25" s="762" t="s">
        <v>102</v>
      </c>
      <c r="B25" s="763"/>
      <c r="C25" s="764" t="s">
        <v>192</v>
      </c>
      <c r="D25" s="765"/>
      <c r="E25" s="766"/>
      <c r="F25" s="767"/>
      <c r="G25" s="768"/>
      <c r="H25" s="769"/>
      <c r="I25" s="769"/>
      <c r="J25" s="769"/>
      <c r="K25" s="769"/>
      <c r="L25" s="769"/>
      <c r="M25" s="769"/>
      <c r="N25" s="769"/>
      <c r="O25" s="769"/>
      <c r="P25" s="769"/>
      <c r="Q25" s="769"/>
      <c r="R25" s="770"/>
      <c r="S25" s="750"/>
    </row>
    <row r="26" spans="1:26" ht="15.75" customHeight="1">
      <c r="A26" s="584"/>
      <c r="B26" s="598" t="s">
        <v>193</v>
      </c>
      <c r="C26" s="599" t="s">
        <v>194</v>
      </c>
      <c r="D26" s="600">
        <v>300000</v>
      </c>
      <c r="E26" s="508">
        <f>F26/D26*1</f>
        <v>0</v>
      </c>
      <c r="F26" s="509">
        <f>G26+H26+I26+J26+K26+L26+M26+N26+O26+P26+Q26+R26</f>
        <v>0</v>
      </c>
      <c r="G26" s="324"/>
      <c r="H26" s="319"/>
      <c r="I26" s="212"/>
      <c r="J26" s="212"/>
      <c r="K26" s="212"/>
      <c r="L26" s="319"/>
      <c r="M26" s="319"/>
      <c r="N26" s="319"/>
      <c r="O26" s="319"/>
      <c r="P26" s="319"/>
      <c r="Q26" s="319"/>
      <c r="R26" s="589"/>
      <c r="S26" s="3"/>
    </row>
    <row r="27" spans="1:26" s="751" customFormat="1" ht="16.5" customHeight="1" thickBot="1">
      <c r="A27" s="741"/>
      <c r="B27" s="742"/>
      <c r="C27" s="743"/>
      <c r="D27" s="744">
        <f>SUM(D26)</f>
        <v>300000</v>
      </c>
      <c r="E27" s="745"/>
      <c r="F27" s="746"/>
      <c r="G27" s="747"/>
      <c r="H27" s="748"/>
      <c r="I27" s="748"/>
      <c r="J27" s="748"/>
      <c r="K27" s="748"/>
      <c r="L27" s="748"/>
      <c r="M27" s="748"/>
      <c r="N27" s="748"/>
      <c r="O27" s="748"/>
      <c r="P27" s="748"/>
      <c r="Q27" s="748"/>
      <c r="R27" s="749"/>
      <c r="S27" s="750"/>
    </row>
    <row r="28" spans="1:26" s="751" customFormat="1" ht="16.5" customHeight="1" thickBot="1">
      <c r="A28" s="771" t="s">
        <v>106</v>
      </c>
      <c r="B28" s="772"/>
      <c r="C28" s="773" t="s">
        <v>195</v>
      </c>
      <c r="D28" s="774"/>
      <c r="E28" s="775"/>
      <c r="F28" s="776"/>
      <c r="G28" s="777"/>
      <c r="H28" s="778"/>
      <c r="I28" s="778"/>
      <c r="J28" s="778"/>
      <c r="K28" s="778"/>
      <c r="L28" s="778"/>
      <c r="M28" s="778"/>
      <c r="N28" s="778"/>
      <c r="O28" s="778"/>
      <c r="P28" s="778"/>
      <c r="Q28" s="778"/>
      <c r="R28" s="779"/>
      <c r="S28" s="750"/>
    </row>
    <row r="29" spans="1:26" ht="14.25" customHeight="1">
      <c r="A29" s="601"/>
      <c r="B29" s="753" t="s">
        <v>196</v>
      </c>
      <c r="C29" s="780" t="s">
        <v>197</v>
      </c>
      <c r="D29" s="786">
        <v>2300000</v>
      </c>
      <c r="E29" s="787">
        <v>0</v>
      </c>
      <c r="F29" s="788">
        <f>G29+H29+I29+J29+K29+L29+M29+N29+O29+P29</f>
        <v>0</v>
      </c>
      <c r="G29" s="752"/>
      <c r="H29" s="603"/>
      <c r="I29" s="331"/>
      <c r="J29" s="604"/>
      <c r="K29" s="605"/>
      <c r="L29" s="331"/>
      <c r="M29" s="331"/>
      <c r="N29" s="331"/>
      <c r="O29" s="603"/>
      <c r="P29" s="603"/>
      <c r="Q29" s="331"/>
      <c r="R29" s="606"/>
      <c r="S29" s="607"/>
      <c r="T29" s="273"/>
      <c r="U29" s="273"/>
      <c r="V29" s="273"/>
      <c r="W29" s="273"/>
      <c r="X29" s="273"/>
      <c r="Y29" s="273"/>
      <c r="Z29" s="273"/>
    </row>
    <row r="30" spans="1:26" ht="14.25" customHeight="1">
      <c r="A30" s="601"/>
      <c r="B30" s="754" t="s">
        <v>198</v>
      </c>
      <c r="C30" s="780" t="s">
        <v>224</v>
      </c>
      <c r="D30" s="789">
        <v>100000</v>
      </c>
      <c r="E30" s="602">
        <v>0</v>
      </c>
      <c r="F30" s="790">
        <f t="shared" ref="F30:F31" si="9">G30+H30+I30+J30+K30+L30+M30+N30+O30+P30</f>
        <v>0</v>
      </c>
      <c r="G30" s="781"/>
      <c r="H30" s="759"/>
      <c r="I30" s="760"/>
      <c r="J30" s="761"/>
      <c r="K30" s="760"/>
      <c r="L30" s="760"/>
      <c r="M30" s="760"/>
      <c r="N30" s="760"/>
      <c r="O30" s="759"/>
      <c r="P30" s="759"/>
      <c r="Q30" s="760"/>
      <c r="R30" s="759"/>
      <c r="S30" s="607"/>
      <c r="T30" s="273"/>
      <c r="U30" s="273"/>
      <c r="V30" s="273"/>
      <c r="W30" s="273"/>
      <c r="X30" s="273"/>
      <c r="Y30" s="273"/>
      <c r="Z30" s="273"/>
    </row>
    <row r="31" spans="1:26" ht="14.25" customHeight="1">
      <c r="A31" s="601"/>
      <c r="B31" s="754" t="s">
        <v>200</v>
      </c>
      <c r="C31" s="780" t="s">
        <v>225</v>
      </c>
      <c r="D31" s="789">
        <v>50000</v>
      </c>
      <c r="E31" s="602">
        <v>0</v>
      </c>
      <c r="F31" s="790">
        <f t="shared" si="9"/>
        <v>0</v>
      </c>
      <c r="G31" s="781"/>
      <c r="H31" s="759"/>
      <c r="I31" s="760"/>
      <c r="J31" s="761"/>
      <c r="K31" s="760"/>
      <c r="L31" s="760"/>
      <c r="M31" s="760"/>
      <c r="N31" s="760"/>
      <c r="O31" s="759"/>
      <c r="P31" s="759"/>
      <c r="Q31" s="760"/>
      <c r="R31" s="759"/>
      <c r="S31" s="607"/>
      <c r="T31" s="273"/>
      <c r="U31" s="273"/>
      <c r="V31" s="273"/>
      <c r="W31" s="273"/>
      <c r="X31" s="273"/>
      <c r="Y31" s="273"/>
      <c r="Z31" s="273"/>
    </row>
    <row r="32" spans="1:26" ht="15.75" customHeight="1">
      <c r="A32" s="584"/>
      <c r="B32" s="608" t="s">
        <v>222</v>
      </c>
      <c r="C32" s="571" t="s">
        <v>199</v>
      </c>
      <c r="D32" s="789">
        <v>100000</v>
      </c>
      <c r="E32" s="602">
        <f t="shared" ref="E32:E33" si="10">F32/D32*1</f>
        <v>0</v>
      </c>
      <c r="F32" s="790">
        <f>G32+H32+K32+J32+I32+L32+M32+N32+O32+P32+Q32+R32</f>
        <v>0</v>
      </c>
      <c r="G32" s="755"/>
      <c r="H32" s="756"/>
      <c r="I32" s="757"/>
      <c r="J32" s="757"/>
      <c r="K32" s="757"/>
      <c r="L32" s="757"/>
      <c r="M32" s="756"/>
      <c r="N32" s="756"/>
      <c r="O32" s="756"/>
      <c r="P32" s="756"/>
      <c r="Q32" s="756"/>
      <c r="R32" s="758"/>
      <c r="S32" s="3"/>
    </row>
    <row r="33" spans="1:26" ht="15.75" customHeight="1" thickBot="1">
      <c r="A33" s="584"/>
      <c r="B33" s="610" t="s">
        <v>223</v>
      </c>
      <c r="C33" s="611" t="s">
        <v>201</v>
      </c>
      <c r="D33" s="791">
        <v>10000</v>
      </c>
      <c r="E33" s="792">
        <f t="shared" si="10"/>
        <v>0</v>
      </c>
      <c r="F33" s="793">
        <f>G33+H33+I33+J33+K33+L33+M33+N33+O33+P33+Q33+R33</f>
        <v>0</v>
      </c>
      <c r="G33" s="782"/>
      <c r="H33" s="612"/>
      <c r="I33" s="612"/>
      <c r="J33" s="612"/>
      <c r="K33" s="612"/>
      <c r="L33" s="612"/>
      <c r="M33" s="612"/>
      <c r="N33" s="612"/>
      <c r="O33" s="612"/>
      <c r="P33" s="612"/>
      <c r="Q33" s="613"/>
      <c r="R33" s="593"/>
      <c r="S33" s="3"/>
    </row>
    <row r="34" spans="1:26" ht="16.5" customHeight="1" thickBot="1">
      <c r="A34" s="584"/>
      <c r="B34" s="614"/>
      <c r="C34" s="615"/>
      <c r="D34" s="783">
        <f>SUM(D29:D33)</f>
        <v>2560000</v>
      </c>
      <c r="E34" s="784"/>
      <c r="F34" s="785"/>
      <c r="G34" s="616"/>
      <c r="H34" s="617"/>
      <c r="I34" s="617"/>
      <c r="J34" s="617"/>
      <c r="K34" s="617"/>
      <c r="L34" s="617"/>
      <c r="M34" s="617"/>
      <c r="N34" s="617"/>
      <c r="O34" s="617"/>
      <c r="P34" s="618"/>
      <c r="Q34" s="617"/>
      <c r="R34" s="619"/>
      <c r="S34" s="3"/>
    </row>
    <row r="35" spans="1:26" ht="15.75" customHeight="1" thickBot="1">
      <c r="A35" s="620" t="s">
        <v>122</v>
      </c>
      <c r="B35" s="621"/>
      <c r="C35" s="622" t="s">
        <v>202</v>
      </c>
      <c r="D35" s="623"/>
      <c r="E35" s="624"/>
      <c r="F35" s="625"/>
      <c r="G35" s="626"/>
      <c r="H35" s="627"/>
      <c r="I35" s="627"/>
      <c r="J35" s="627"/>
      <c r="K35" s="627"/>
      <c r="L35" s="627"/>
      <c r="M35" s="627"/>
      <c r="N35" s="627"/>
      <c r="O35" s="627"/>
      <c r="P35" s="628"/>
      <c r="Q35" s="627"/>
      <c r="R35" s="629"/>
      <c r="S35" s="3"/>
    </row>
    <row r="36" spans="1:26" ht="15.75" customHeight="1">
      <c r="A36" s="584"/>
      <c r="B36" s="630" t="s">
        <v>203</v>
      </c>
      <c r="C36" s="631" t="s">
        <v>204</v>
      </c>
      <c r="D36" s="632">
        <v>1800000</v>
      </c>
      <c r="E36" s="486">
        <f t="shared" ref="E36:E38" si="11">F36/D36*1</f>
        <v>0</v>
      </c>
      <c r="F36" s="495">
        <f>K36</f>
        <v>0</v>
      </c>
      <c r="G36" s="633"/>
      <c r="H36" s="82"/>
      <c r="I36" s="82"/>
      <c r="J36" s="82"/>
      <c r="K36" s="47"/>
      <c r="L36" s="82"/>
      <c r="M36" s="82"/>
      <c r="N36" s="82"/>
      <c r="O36" s="82"/>
      <c r="P36" s="82"/>
      <c r="Q36" s="82"/>
      <c r="R36" s="634"/>
      <c r="S36" s="3"/>
    </row>
    <row r="37" spans="1:26" ht="15.75" customHeight="1">
      <c r="A37" s="584"/>
      <c r="B37" s="635" t="s">
        <v>205</v>
      </c>
      <c r="C37" s="636" t="s">
        <v>206</v>
      </c>
      <c r="D37" s="632">
        <v>1600000</v>
      </c>
      <c r="E37" s="486">
        <f t="shared" si="11"/>
        <v>0</v>
      </c>
      <c r="F37" s="495">
        <f t="shared" ref="F37:F38" si="12">G37+H37+I37+J37+K37</f>
        <v>0</v>
      </c>
      <c r="G37" s="609"/>
      <c r="H37" s="121"/>
      <c r="I37" s="121"/>
      <c r="J37" s="121"/>
      <c r="K37" s="92"/>
      <c r="L37" s="121"/>
      <c r="M37" s="121"/>
      <c r="N37" s="121"/>
      <c r="O37" s="637"/>
      <c r="P37" s="121"/>
      <c r="Q37" s="121"/>
      <c r="R37" s="127"/>
      <c r="S37" s="3"/>
    </row>
    <row r="38" spans="1:26" ht="15.75" customHeight="1">
      <c r="A38" s="638"/>
      <c r="B38" s="639" t="s">
        <v>207</v>
      </c>
      <c r="C38" s="640" t="s">
        <v>208</v>
      </c>
      <c r="D38" s="632">
        <v>10000</v>
      </c>
      <c r="E38" s="486">
        <f t="shared" si="11"/>
        <v>0</v>
      </c>
      <c r="F38" s="495">
        <f t="shared" si="12"/>
        <v>0</v>
      </c>
      <c r="G38" s="641"/>
      <c r="H38" s="338"/>
      <c r="I38" s="338"/>
      <c r="J38" s="338"/>
      <c r="K38" s="642"/>
      <c r="L38" s="338"/>
      <c r="M38" s="338"/>
      <c r="N38" s="338"/>
      <c r="O38" s="338"/>
      <c r="P38" s="338"/>
      <c r="Q38" s="338"/>
      <c r="R38" s="593"/>
      <c r="S38" s="607"/>
      <c r="T38" s="273"/>
      <c r="U38" s="273"/>
      <c r="V38" s="273"/>
      <c r="W38" s="273"/>
      <c r="X38" s="273"/>
      <c r="Y38" s="273"/>
      <c r="Z38" s="273"/>
    </row>
    <row r="39" spans="1:26" ht="15.75" customHeight="1">
      <c r="A39" s="643"/>
      <c r="B39" s="644"/>
      <c r="C39" s="645"/>
      <c r="D39" s="646">
        <f>SUM(D36:D38)</f>
        <v>3410000</v>
      </c>
      <c r="E39" s="647"/>
      <c r="F39" s="648"/>
      <c r="G39" s="649"/>
      <c r="H39" s="650"/>
      <c r="I39" s="651"/>
      <c r="J39" s="651"/>
      <c r="K39" s="651"/>
      <c r="L39" s="651"/>
      <c r="M39" s="651"/>
      <c r="N39" s="651"/>
      <c r="O39" s="651"/>
      <c r="P39" s="651"/>
      <c r="Q39" s="651"/>
      <c r="R39" s="652"/>
      <c r="S39" s="653"/>
      <c r="T39" s="654"/>
      <c r="U39" s="654"/>
      <c r="V39" s="654"/>
      <c r="W39" s="654"/>
      <c r="X39" s="654"/>
      <c r="Y39" s="654"/>
      <c r="Z39" s="654"/>
    </row>
    <row r="40" spans="1:26" ht="15.75" customHeight="1">
      <c r="A40" s="655" t="s">
        <v>138</v>
      </c>
      <c r="B40" s="656"/>
      <c r="C40" s="657" t="s">
        <v>209</v>
      </c>
      <c r="D40" s="658"/>
      <c r="E40" s="659"/>
      <c r="F40" s="660"/>
      <c r="G40" s="661"/>
      <c r="H40" s="662"/>
      <c r="I40" s="663"/>
      <c r="J40" s="663"/>
      <c r="K40" s="663"/>
      <c r="L40" s="663"/>
      <c r="M40" s="663"/>
      <c r="N40" s="664"/>
      <c r="O40" s="664"/>
      <c r="P40" s="664"/>
      <c r="Q40" s="665"/>
      <c r="R40" s="666"/>
      <c r="S40" s="667"/>
      <c r="T40" s="668"/>
      <c r="U40" s="668"/>
      <c r="V40" s="668"/>
      <c r="W40" s="668"/>
      <c r="X40" s="668"/>
      <c r="Y40" s="668"/>
      <c r="Z40" s="668"/>
    </row>
    <row r="41" spans="1:26" ht="15.75" customHeight="1">
      <c r="A41" s="669"/>
      <c r="B41" s="670"/>
      <c r="C41" s="671"/>
      <c r="D41" s="672"/>
      <c r="E41" s="673"/>
      <c r="F41" s="674"/>
      <c r="G41" s="675"/>
      <c r="H41" s="676"/>
      <c r="I41" s="677"/>
      <c r="J41" s="677"/>
      <c r="K41" s="677"/>
      <c r="L41" s="677"/>
      <c r="M41" s="677"/>
      <c r="N41" s="678"/>
      <c r="O41" s="678"/>
      <c r="P41" s="678"/>
      <c r="Q41" s="679"/>
      <c r="R41" s="680"/>
      <c r="S41" s="667"/>
      <c r="T41" s="668"/>
      <c r="U41" s="668"/>
      <c r="V41" s="668"/>
      <c r="W41" s="668"/>
      <c r="X41" s="668"/>
      <c r="Y41" s="668"/>
      <c r="Z41" s="668"/>
    </row>
    <row r="42" spans="1:26" ht="15.75" customHeight="1">
      <c r="A42" s="681"/>
      <c r="B42" s="682"/>
      <c r="C42" s="683"/>
      <c r="D42" s="684">
        <v>7800000</v>
      </c>
      <c r="E42" s="685"/>
      <c r="F42" s="686">
        <v>7800000</v>
      </c>
      <c r="G42" s="687">
        <v>7800000</v>
      </c>
      <c r="H42" s="688"/>
      <c r="I42" s="689"/>
      <c r="J42" s="689"/>
      <c r="K42" s="689"/>
      <c r="L42" s="689"/>
      <c r="M42" s="689"/>
      <c r="N42" s="689"/>
      <c r="O42" s="689"/>
      <c r="P42" s="690"/>
      <c r="Q42" s="690"/>
      <c r="R42" s="691"/>
      <c r="S42" s="667"/>
      <c r="T42" s="668"/>
      <c r="U42" s="692"/>
      <c r="V42" s="692"/>
      <c r="W42" s="692"/>
      <c r="X42" s="692"/>
      <c r="Y42" s="692"/>
      <c r="Z42" s="692"/>
    </row>
    <row r="43" spans="1:26" ht="19.5" customHeight="1">
      <c r="A43" s="827" t="s">
        <v>151</v>
      </c>
      <c r="B43" s="828"/>
      <c r="C43" s="829"/>
      <c r="D43" s="693">
        <f>D42+D39+D34+D27+D24+D20+D18+D9</f>
        <v>24043000</v>
      </c>
      <c r="E43" s="694"/>
      <c r="F43" s="695">
        <f>SUM(F4:F42)</f>
        <v>7800000</v>
      </c>
      <c r="G43" s="696">
        <f>SUM(G4:G42)</f>
        <v>7800000</v>
      </c>
      <c r="H43" s="697"/>
      <c r="I43" s="698"/>
      <c r="J43" s="698"/>
      <c r="K43" s="698"/>
      <c r="L43" s="698"/>
      <c r="M43" s="698"/>
      <c r="N43" s="698"/>
      <c r="O43" s="698"/>
      <c r="P43" s="698"/>
      <c r="Q43" s="698"/>
      <c r="R43" s="699"/>
      <c r="S43" s="463"/>
      <c r="T43" s="700"/>
      <c r="U43" s="700"/>
      <c r="V43" s="700"/>
      <c r="W43" s="700"/>
      <c r="X43" s="700"/>
      <c r="Y43" s="700"/>
      <c r="Z43" s="700"/>
    </row>
    <row r="44" spans="1:26" ht="18.75" customHeight="1">
      <c r="A44" s="701"/>
      <c r="B44" s="702"/>
      <c r="C44" s="703"/>
      <c r="D44" s="704"/>
      <c r="E44" s="705"/>
      <c r="F44" s="706"/>
      <c r="G44" s="707"/>
      <c r="H44" s="707"/>
      <c r="I44" s="707"/>
      <c r="J44" s="708"/>
      <c r="K44" s="708"/>
      <c r="L44" s="708"/>
      <c r="M44" s="708"/>
      <c r="N44" s="709"/>
      <c r="O44" s="709"/>
      <c r="P44" s="709"/>
      <c r="Q44" s="709"/>
      <c r="R44" s="709"/>
      <c r="S44" s="3"/>
    </row>
    <row r="45" spans="1:26" ht="21" customHeight="1">
      <c r="A45" s="710"/>
      <c r="B45" s="711"/>
      <c r="C45" s="712"/>
      <c r="D45" s="441"/>
      <c r="E45" s="713"/>
      <c r="F45" s="706">
        <f>F43-D43</f>
        <v>-16243000</v>
      </c>
      <c r="G45" s="707"/>
      <c r="H45" s="707"/>
      <c r="I45" s="707"/>
      <c r="J45" s="708"/>
      <c r="K45" s="708"/>
      <c r="L45" s="708"/>
      <c r="M45" s="708"/>
      <c r="N45" s="709"/>
      <c r="O45" s="709"/>
      <c r="P45" s="709"/>
      <c r="Q45" s="709"/>
      <c r="R45" s="709"/>
      <c r="S45" s="3"/>
    </row>
    <row r="46" spans="1:26" ht="15.75" customHeight="1">
      <c r="A46" s="714"/>
      <c r="B46" s="714"/>
      <c r="C46" s="4"/>
      <c r="D46" s="715"/>
      <c r="E46" s="4"/>
      <c r="F46" s="4"/>
      <c r="G46" s="3"/>
      <c r="H46" s="3"/>
      <c r="I46" s="463"/>
      <c r="J46" s="463"/>
      <c r="K46" s="463"/>
      <c r="L46" s="463"/>
      <c r="M46" s="463"/>
      <c r="N46" s="463"/>
      <c r="O46" s="464"/>
      <c r="P46" s="464"/>
      <c r="Q46" s="464"/>
      <c r="R46" s="464"/>
      <c r="S46" s="3"/>
    </row>
    <row r="47" spans="1:26" ht="15.75" customHeight="1">
      <c r="A47" s="714"/>
      <c r="B47" s="714"/>
      <c r="C47" s="4"/>
      <c r="D47" s="715"/>
      <c r="E47" s="4"/>
      <c r="F47" s="4"/>
      <c r="G47" s="3"/>
      <c r="H47" s="3"/>
      <c r="I47" s="463"/>
      <c r="J47" s="463"/>
      <c r="K47" s="463"/>
      <c r="L47" s="463"/>
      <c r="M47" s="463"/>
      <c r="N47" s="463"/>
      <c r="O47" s="464"/>
      <c r="P47" s="464"/>
      <c r="Q47" s="464"/>
      <c r="R47" s="464"/>
      <c r="S47" s="3"/>
    </row>
    <row r="48" spans="1:26" ht="15.75" customHeight="1">
      <c r="A48" s="714"/>
      <c r="B48" s="714"/>
      <c r="C48" s="4"/>
      <c r="D48" s="715"/>
      <c r="E48" s="4"/>
      <c r="F48" s="4"/>
      <c r="G48" s="3"/>
      <c r="H48" s="3"/>
      <c r="I48" s="463"/>
      <c r="J48" s="463"/>
      <c r="K48" s="463"/>
      <c r="L48" s="463"/>
      <c r="M48" s="463"/>
      <c r="N48" s="463"/>
      <c r="O48" s="464"/>
      <c r="P48" s="464"/>
      <c r="Q48" s="464"/>
      <c r="R48" s="464"/>
      <c r="S48" s="3"/>
    </row>
    <row r="49" spans="1:19" ht="15.75" customHeight="1">
      <c r="A49" s="714"/>
      <c r="B49" s="714"/>
      <c r="C49" s="4"/>
      <c r="D49" s="715"/>
      <c r="E49" s="4"/>
      <c r="F49" s="4"/>
      <c r="G49" s="3"/>
      <c r="H49" s="3"/>
      <c r="I49" s="463"/>
      <c r="J49" s="463"/>
      <c r="K49" s="463"/>
      <c r="L49" s="463"/>
      <c r="M49" s="463"/>
      <c r="N49" s="463"/>
      <c r="O49" s="464"/>
      <c r="P49" s="464"/>
      <c r="Q49" s="464"/>
      <c r="R49" s="464"/>
      <c r="S49" s="3"/>
    </row>
    <row r="50" spans="1:19" ht="15.75" customHeight="1">
      <c r="A50" s="714"/>
      <c r="B50" s="714"/>
      <c r="C50" s="4"/>
      <c r="D50" s="715"/>
      <c r="E50" s="4"/>
      <c r="F50" s="4"/>
      <c r="G50" s="3"/>
      <c r="H50" s="3"/>
      <c r="I50" s="463"/>
      <c r="J50" s="463"/>
      <c r="K50" s="463"/>
      <c r="L50" s="463"/>
      <c r="M50" s="463"/>
      <c r="N50" s="463"/>
      <c r="O50" s="464"/>
      <c r="P50" s="464"/>
      <c r="Q50" s="464"/>
      <c r="R50" s="464"/>
      <c r="S50" s="3"/>
    </row>
    <row r="51" spans="1:19" ht="15.75" customHeight="1">
      <c r="A51" s="714"/>
      <c r="B51" s="714"/>
      <c r="C51" s="4"/>
      <c r="D51" s="715"/>
      <c r="E51" s="4"/>
      <c r="F51" s="4"/>
      <c r="G51" s="3"/>
      <c r="H51" s="3"/>
      <c r="I51" s="463"/>
      <c r="J51" s="463"/>
      <c r="K51" s="463"/>
      <c r="L51" s="463"/>
      <c r="M51" s="463"/>
      <c r="N51" s="463"/>
      <c r="O51" s="464"/>
      <c r="P51" s="464"/>
      <c r="Q51" s="464"/>
      <c r="R51" s="464"/>
      <c r="S51" s="3"/>
    </row>
    <row r="52" spans="1:19" ht="15.75" customHeight="1">
      <c r="A52" s="714"/>
      <c r="B52" s="714"/>
      <c r="C52" s="4"/>
      <c r="D52" s="715"/>
      <c r="E52" s="4"/>
      <c r="F52" s="4"/>
      <c r="G52" s="3"/>
      <c r="H52" s="3"/>
      <c r="I52" s="463"/>
      <c r="J52" s="463"/>
      <c r="K52" s="463"/>
      <c r="L52" s="463"/>
      <c r="M52" s="463"/>
      <c r="N52" s="463"/>
      <c r="O52" s="464"/>
      <c r="P52" s="464"/>
      <c r="Q52" s="464"/>
      <c r="R52" s="464"/>
      <c r="S52" s="3"/>
    </row>
    <row r="53" spans="1:19" ht="15.75" customHeight="1">
      <c r="A53" s="714"/>
      <c r="B53" s="714"/>
      <c r="C53" s="4"/>
      <c r="D53" s="715"/>
      <c r="E53" s="4"/>
      <c r="F53" s="4"/>
      <c r="G53" s="3"/>
      <c r="H53" s="3"/>
      <c r="I53" s="463"/>
      <c r="J53" s="463"/>
      <c r="K53" s="463"/>
      <c r="L53" s="463"/>
      <c r="M53" s="463"/>
      <c r="N53" s="463"/>
      <c r="O53" s="464"/>
      <c r="P53" s="464"/>
      <c r="Q53" s="464"/>
      <c r="R53" s="464"/>
      <c r="S53" s="3"/>
    </row>
    <row r="54" spans="1:19" ht="15.75" customHeight="1">
      <c r="A54" s="714"/>
      <c r="B54" s="714"/>
      <c r="C54" s="4"/>
      <c r="D54" s="715"/>
      <c r="E54" s="4"/>
      <c r="F54" s="4"/>
      <c r="G54" s="3"/>
      <c r="H54" s="3"/>
      <c r="I54" s="463"/>
      <c r="J54" s="463"/>
      <c r="K54" s="463"/>
      <c r="L54" s="463"/>
      <c r="M54" s="463"/>
      <c r="N54" s="463"/>
      <c r="O54" s="464"/>
      <c r="P54" s="464"/>
      <c r="Q54" s="464"/>
      <c r="R54" s="464"/>
      <c r="S54" s="3"/>
    </row>
    <row r="55" spans="1:19" ht="15.75" customHeight="1">
      <c r="A55" s="714"/>
      <c r="B55" s="714"/>
      <c r="C55" s="4"/>
      <c r="D55" s="715"/>
      <c r="E55" s="4"/>
      <c r="F55" s="4"/>
      <c r="G55" s="3"/>
      <c r="H55" s="3"/>
      <c r="I55" s="463"/>
      <c r="J55" s="463"/>
      <c r="K55" s="463"/>
      <c r="L55" s="463"/>
      <c r="M55" s="463"/>
      <c r="N55" s="463"/>
      <c r="O55" s="464"/>
      <c r="P55" s="464"/>
      <c r="Q55" s="464"/>
      <c r="R55" s="464"/>
      <c r="S55" s="3"/>
    </row>
    <row r="56" spans="1:19" ht="15.75" customHeight="1">
      <c r="A56" s="714"/>
      <c r="B56" s="714"/>
      <c r="C56" s="4"/>
      <c r="D56" s="715"/>
      <c r="E56" s="4"/>
      <c r="F56" s="4"/>
      <c r="G56" s="3"/>
      <c r="H56" s="3"/>
      <c r="I56" s="463"/>
      <c r="J56" s="463"/>
      <c r="K56" s="463"/>
      <c r="L56" s="463"/>
      <c r="M56" s="463"/>
      <c r="N56" s="463"/>
      <c r="O56" s="464"/>
      <c r="P56" s="464"/>
      <c r="Q56" s="464"/>
      <c r="R56" s="464"/>
      <c r="S56" s="3"/>
    </row>
    <row r="57" spans="1:19" ht="15.75" customHeight="1">
      <c r="A57" s="714"/>
      <c r="B57" s="714"/>
      <c r="C57" s="4"/>
      <c r="D57" s="715"/>
      <c r="E57" s="4"/>
      <c r="F57" s="4"/>
      <c r="G57" s="3"/>
      <c r="H57" s="3"/>
      <c r="I57" s="463"/>
      <c r="J57" s="463"/>
      <c r="K57" s="463"/>
      <c r="L57" s="463"/>
      <c r="M57" s="463"/>
      <c r="N57" s="463"/>
      <c r="O57" s="464"/>
      <c r="P57" s="464"/>
      <c r="Q57" s="464"/>
      <c r="R57" s="464"/>
      <c r="S57" s="3"/>
    </row>
    <row r="58" spans="1:19" ht="15.75" customHeight="1">
      <c r="A58" s="714"/>
      <c r="B58" s="714"/>
      <c r="C58" s="4"/>
      <c r="D58" s="715"/>
      <c r="E58" s="4"/>
      <c r="F58" s="4"/>
      <c r="G58" s="3"/>
      <c r="H58" s="3"/>
      <c r="I58" s="463"/>
      <c r="J58" s="463"/>
      <c r="K58" s="463"/>
      <c r="L58" s="463"/>
      <c r="M58" s="463"/>
      <c r="N58" s="463"/>
      <c r="O58" s="464"/>
      <c r="P58" s="464"/>
      <c r="Q58" s="464"/>
      <c r="R58" s="464"/>
      <c r="S58" s="3"/>
    </row>
    <row r="59" spans="1:19" ht="15.75" customHeight="1">
      <c r="A59" s="714"/>
      <c r="B59" s="714"/>
      <c r="C59" s="4"/>
      <c r="D59" s="715"/>
      <c r="E59" s="4"/>
      <c r="F59" s="4"/>
      <c r="G59" s="3"/>
      <c r="H59" s="3"/>
      <c r="I59" s="463"/>
      <c r="J59" s="463"/>
      <c r="K59" s="463"/>
      <c r="L59" s="463"/>
      <c r="M59" s="463"/>
      <c r="N59" s="463"/>
      <c r="O59" s="464"/>
      <c r="P59" s="464"/>
      <c r="Q59" s="464"/>
      <c r="R59" s="464"/>
      <c r="S59" s="3"/>
    </row>
    <row r="60" spans="1:19" ht="15.75" customHeight="1">
      <c r="A60" s="714"/>
      <c r="B60" s="714"/>
      <c r="C60" s="4"/>
      <c r="D60" s="715"/>
      <c r="E60" s="4"/>
      <c r="F60" s="4"/>
      <c r="G60" s="3"/>
      <c r="H60" s="3"/>
      <c r="I60" s="463"/>
      <c r="J60" s="463"/>
      <c r="K60" s="463"/>
      <c r="L60" s="463"/>
      <c r="M60" s="463"/>
      <c r="N60" s="463"/>
      <c r="O60" s="464"/>
      <c r="P60" s="464"/>
      <c r="Q60" s="464"/>
      <c r="R60" s="464"/>
      <c r="S60" s="3"/>
    </row>
    <row r="61" spans="1:19" ht="15.75" customHeight="1">
      <c r="A61" s="714"/>
      <c r="B61" s="714"/>
      <c r="C61" s="4"/>
      <c r="D61" s="715"/>
      <c r="E61" s="4"/>
      <c r="F61" s="4"/>
      <c r="G61" s="3"/>
      <c r="H61" s="3"/>
      <c r="I61" s="463"/>
      <c r="J61" s="463"/>
      <c r="K61" s="463"/>
      <c r="L61" s="463"/>
      <c r="M61" s="463"/>
      <c r="N61" s="463"/>
      <c r="O61" s="464"/>
      <c r="P61" s="464"/>
      <c r="Q61" s="464"/>
      <c r="R61" s="464"/>
      <c r="S61" s="3"/>
    </row>
    <row r="62" spans="1:19" ht="15.75" customHeight="1">
      <c r="A62" s="714"/>
      <c r="B62" s="714"/>
      <c r="C62" s="4"/>
      <c r="D62" s="715"/>
      <c r="E62" s="4"/>
      <c r="F62" s="4"/>
      <c r="G62" s="3"/>
      <c r="H62" s="3"/>
      <c r="I62" s="463"/>
      <c r="J62" s="463"/>
      <c r="K62" s="463"/>
      <c r="L62" s="463"/>
      <c r="M62" s="463"/>
      <c r="N62" s="463"/>
      <c r="O62" s="464"/>
      <c r="P62" s="464"/>
      <c r="Q62" s="464"/>
      <c r="R62" s="464"/>
      <c r="S62" s="3"/>
    </row>
    <row r="63" spans="1:19" ht="15.75" customHeight="1">
      <c r="A63" s="714"/>
      <c r="B63" s="714"/>
      <c r="C63" s="4"/>
      <c r="D63" s="715"/>
      <c r="E63" s="4"/>
      <c r="F63" s="4"/>
      <c r="G63" s="3"/>
      <c r="H63" s="3"/>
      <c r="I63" s="463"/>
      <c r="J63" s="463"/>
      <c r="K63" s="463"/>
      <c r="L63" s="463"/>
      <c r="M63" s="463"/>
      <c r="N63" s="463"/>
      <c r="O63" s="464"/>
      <c r="P63" s="464"/>
      <c r="Q63" s="464"/>
      <c r="R63" s="464"/>
      <c r="S63" s="3"/>
    </row>
    <row r="64" spans="1:19" ht="15.75" customHeight="1">
      <c r="A64" s="714"/>
      <c r="B64" s="714"/>
      <c r="C64" s="4"/>
      <c r="D64" s="715"/>
      <c r="E64" s="4"/>
      <c r="F64" s="4"/>
      <c r="G64" s="3"/>
      <c r="H64" s="3"/>
      <c r="I64" s="463"/>
      <c r="J64" s="463"/>
      <c r="K64" s="463"/>
      <c r="L64" s="463"/>
      <c r="M64" s="463"/>
      <c r="N64" s="463"/>
      <c r="O64" s="464"/>
      <c r="P64" s="464"/>
      <c r="Q64" s="464"/>
      <c r="R64" s="464"/>
      <c r="S64" s="3"/>
    </row>
    <row r="65" spans="1:19" ht="15.75" customHeight="1">
      <c r="A65" s="714"/>
      <c r="B65" s="714"/>
      <c r="C65" s="4"/>
      <c r="D65" s="715"/>
      <c r="E65" s="4"/>
      <c r="F65" s="4"/>
      <c r="G65" s="3"/>
      <c r="H65" s="3"/>
      <c r="I65" s="463"/>
      <c r="J65" s="463"/>
      <c r="K65" s="463"/>
      <c r="L65" s="463"/>
      <c r="M65" s="463"/>
      <c r="N65" s="463"/>
      <c r="O65" s="464"/>
      <c r="P65" s="464"/>
      <c r="Q65" s="464"/>
      <c r="R65" s="464"/>
      <c r="S65" s="3"/>
    </row>
    <row r="66" spans="1:19" ht="15.75" customHeight="1">
      <c r="A66" s="714"/>
      <c r="B66" s="714"/>
      <c r="C66" s="4"/>
      <c r="D66" s="715"/>
      <c r="E66" s="4"/>
      <c r="F66" s="4"/>
      <c r="G66" s="3"/>
      <c r="H66" s="3"/>
      <c r="I66" s="463"/>
      <c r="J66" s="463"/>
      <c r="K66" s="463"/>
      <c r="L66" s="463"/>
      <c r="M66" s="463"/>
      <c r="N66" s="463"/>
      <c r="O66" s="464"/>
      <c r="P66" s="464"/>
      <c r="Q66" s="464"/>
      <c r="R66" s="464"/>
      <c r="S66" s="3"/>
    </row>
    <row r="67" spans="1:19" ht="15.75" customHeight="1">
      <c r="A67" s="714"/>
      <c r="B67" s="714"/>
      <c r="C67" s="4"/>
      <c r="D67" s="715"/>
      <c r="E67" s="4"/>
      <c r="F67" s="4"/>
      <c r="G67" s="3"/>
      <c r="H67" s="3"/>
      <c r="I67" s="463"/>
      <c r="J67" s="463"/>
      <c r="K67" s="463"/>
      <c r="L67" s="463"/>
      <c r="M67" s="463"/>
      <c r="N67" s="463"/>
      <c r="O67" s="464"/>
      <c r="P67" s="464"/>
      <c r="Q67" s="464"/>
      <c r="R67" s="464"/>
      <c r="S67" s="3"/>
    </row>
    <row r="68" spans="1:19" ht="15.75" customHeight="1">
      <c r="A68" s="714"/>
      <c r="B68" s="714"/>
      <c r="C68" s="4"/>
      <c r="D68" s="715"/>
      <c r="E68" s="4"/>
      <c r="F68" s="4"/>
      <c r="G68" s="3"/>
      <c r="H68" s="3"/>
      <c r="I68" s="463"/>
      <c r="J68" s="463"/>
      <c r="K68" s="463"/>
      <c r="L68" s="463"/>
      <c r="M68" s="463"/>
      <c r="N68" s="463"/>
      <c r="O68" s="464"/>
      <c r="P68" s="464"/>
      <c r="Q68" s="464"/>
      <c r="R68" s="464"/>
      <c r="S68" s="3"/>
    </row>
    <row r="69" spans="1:19" ht="15.75" customHeight="1">
      <c r="A69" s="714"/>
      <c r="B69" s="714"/>
      <c r="C69" s="4"/>
      <c r="D69" s="715"/>
      <c r="E69" s="4"/>
      <c r="F69" s="4"/>
      <c r="G69" s="3"/>
      <c r="H69" s="3"/>
      <c r="I69" s="463"/>
      <c r="J69" s="463"/>
      <c r="K69" s="463"/>
      <c r="L69" s="463"/>
      <c r="M69" s="463"/>
      <c r="N69" s="463"/>
      <c r="O69" s="464"/>
      <c r="P69" s="464"/>
      <c r="Q69" s="464"/>
      <c r="R69" s="464"/>
      <c r="S69" s="3"/>
    </row>
    <row r="70" spans="1:19" ht="15.75" customHeight="1">
      <c r="A70" s="714"/>
      <c r="B70" s="714"/>
      <c r="C70" s="4"/>
      <c r="D70" s="715"/>
      <c r="E70" s="4"/>
      <c r="F70" s="4"/>
      <c r="G70" s="3"/>
      <c r="H70" s="3"/>
      <c r="I70" s="463"/>
      <c r="J70" s="463"/>
      <c r="K70" s="463"/>
      <c r="L70" s="463"/>
      <c r="M70" s="463"/>
      <c r="N70" s="463"/>
      <c r="O70" s="464"/>
      <c r="P70" s="464"/>
      <c r="Q70" s="464"/>
      <c r="R70" s="464"/>
      <c r="S70" s="3"/>
    </row>
    <row r="71" spans="1:19" ht="15.75" customHeight="1">
      <c r="A71" s="714"/>
      <c r="B71" s="714"/>
      <c r="C71" s="4"/>
      <c r="D71" s="715"/>
      <c r="E71" s="4"/>
      <c r="F71" s="4"/>
      <c r="G71" s="3"/>
      <c r="H71" s="3"/>
      <c r="I71" s="463"/>
      <c r="J71" s="463"/>
      <c r="K71" s="463"/>
      <c r="L71" s="463"/>
      <c r="M71" s="463"/>
      <c r="N71" s="463"/>
      <c r="O71" s="464"/>
      <c r="P71" s="464"/>
      <c r="Q71" s="464"/>
      <c r="R71" s="464"/>
      <c r="S71" s="3"/>
    </row>
    <row r="72" spans="1:19" ht="15.75" customHeight="1">
      <c r="A72" s="714"/>
      <c r="B72" s="714"/>
      <c r="C72" s="4"/>
      <c r="D72" s="715"/>
      <c r="E72" s="4"/>
      <c r="F72" s="4"/>
      <c r="G72" s="3"/>
      <c r="H72" s="3"/>
      <c r="I72" s="463"/>
      <c r="J72" s="463"/>
      <c r="K72" s="463"/>
      <c r="L72" s="463"/>
      <c r="M72" s="463"/>
      <c r="N72" s="463"/>
      <c r="O72" s="464"/>
      <c r="P72" s="464"/>
      <c r="Q72" s="464"/>
      <c r="R72" s="464"/>
      <c r="S72" s="3"/>
    </row>
    <row r="73" spans="1:19" ht="15.75" customHeight="1">
      <c r="A73" s="714"/>
      <c r="B73" s="714"/>
      <c r="C73" s="4"/>
      <c r="D73" s="715"/>
      <c r="E73" s="4"/>
      <c r="F73" s="4"/>
      <c r="G73" s="3"/>
      <c r="H73" s="3"/>
      <c r="I73" s="463"/>
      <c r="J73" s="463"/>
      <c r="K73" s="463"/>
      <c r="L73" s="463"/>
      <c r="M73" s="463"/>
      <c r="N73" s="463"/>
      <c r="O73" s="464"/>
      <c r="P73" s="464"/>
      <c r="Q73" s="464"/>
      <c r="R73" s="464"/>
      <c r="S73" s="3"/>
    </row>
    <row r="74" spans="1:19" ht="15.75" customHeight="1">
      <c r="A74" s="714"/>
      <c r="B74" s="714"/>
      <c r="C74" s="4"/>
      <c r="D74" s="715"/>
      <c r="E74" s="4"/>
      <c r="F74" s="4"/>
      <c r="G74" s="3"/>
      <c r="H74" s="3"/>
      <c r="I74" s="463"/>
      <c r="J74" s="463"/>
      <c r="K74" s="463"/>
      <c r="L74" s="463"/>
      <c r="M74" s="463"/>
      <c r="N74" s="463"/>
      <c r="O74" s="464"/>
      <c r="P74" s="464"/>
      <c r="Q74" s="464"/>
      <c r="R74" s="464"/>
      <c r="S74" s="3"/>
    </row>
    <row r="75" spans="1:19" ht="15.75" customHeight="1">
      <c r="A75" s="714"/>
      <c r="B75" s="714"/>
      <c r="C75" s="4"/>
      <c r="D75" s="715"/>
      <c r="E75" s="4"/>
      <c r="F75" s="4"/>
      <c r="G75" s="3"/>
      <c r="H75" s="3"/>
      <c r="I75" s="463"/>
      <c r="J75" s="463"/>
      <c r="K75" s="463"/>
      <c r="L75" s="463"/>
      <c r="M75" s="463"/>
      <c r="N75" s="463"/>
      <c r="O75" s="464"/>
      <c r="P75" s="464"/>
      <c r="Q75" s="464"/>
      <c r="R75" s="464"/>
      <c r="S75" s="3"/>
    </row>
    <row r="76" spans="1:19" ht="15.75" customHeight="1">
      <c r="A76" s="714"/>
      <c r="B76" s="714"/>
      <c r="C76" s="4"/>
      <c r="D76" s="715"/>
      <c r="E76" s="4"/>
      <c r="F76" s="4"/>
      <c r="G76" s="3"/>
      <c r="H76" s="3"/>
      <c r="I76" s="463"/>
      <c r="J76" s="463"/>
      <c r="K76" s="463"/>
      <c r="L76" s="463"/>
      <c r="M76" s="463"/>
      <c r="N76" s="463"/>
      <c r="O76" s="464"/>
      <c r="P76" s="464"/>
      <c r="Q76" s="464"/>
      <c r="R76" s="464"/>
      <c r="S76" s="3"/>
    </row>
    <row r="77" spans="1:19" ht="15.75" customHeight="1">
      <c r="A77" s="714"/>
      <c r="B77" s="714"/>
      <c r="C77" s="4"/>
      <c r="D77" s="715"/>
      <c r="E77" s="4"/>
      <c r="F77" s="4"/>
      <c r="G77" s="3"/>
      <c r="H77" s="3"/>
      <c r="I77" s="463"/>
      <c r="J77" s="463"/>
      <c r="K77" s="463"/>
      <c r="L77" s="463"/>
      <c r="M77" s="463"/>
      <c r="N77" s="463"/>
      <c r="O77" s="464"/>
      <c r="P77" s="464"/>
      <c r="Q77" s="464"/>
      <c r="R77" s="464"/>
      <c r="S77" s="3"/>
    </row>
    <row r="78" spans="1:19" ht="15.75" customHeight="1">
      <c r="A78" s="714"/>
      <c r="B78" s="714"/>
      <c r="C78" s="4"/>
      <c r="D78" s="715"/>
      <c r="E78" s="4"/>
      <c r="F78" s="4"/>
      <c r="G78" s="3"/>
      <c r="H78" s="3"/>
      <c r="I78" s="463"/>
      <c r="J78" s="463"/>
      <c r="K78" s="463"/>
      <c r="L78" s="463"/>
      <c r="M78" s="463"/>
      <c r="N78" s="463"/>
      <c r="O78" s="464"/>
      <c r="P78" s="464"/>
      <c r="Q78" s="464"/>
      <c r="R78" s="464"/>
      <c r="S78" s="3"/>
    </row>
    <row r="79" spans="1:19" ht="15.75" customHeight="1">
      <c r="A79" s="714"/>
      <c r="B79" s="714"/>
      <c r="C79" s="4"/>
      <c r="D79" s="715"/>
      <c r="E79" s="4"/>
      <c r="F79" s="4"/>
      <c r="G79" s="3"/>
      <c r="H79" s="3"/>
      <c r="I79" s="463"/>
      <c r="J79" s="463"/>
      <c r="K79" s="463"/>
      <c r="L79" s="463"/>
      <c r="M79" s="463"/>
      <c r="N79" s="463"/>
      <c r="O79" s="464"/>
      <c r="P79" s="464"/>
      <c r="Q79" s="464"/>
      <c r="R79" s="464"/>
      <c r="S79" s="3"/>
    </row>
    <row r="80" spans="1:19" ht="15.75" customHeight="1">
      <c r="A80" s="714"/>
      <c r="B80" s="714"/>
      <c r="C80" s="4"/>
      <c r="D80" s="715"/>
      <c r="E80" s="4"/>
      <c r="F80" s="4"/>
      <c r="G80" s="3"/>
      <c r="H80" s="3"/>
      <c r="I80" s="463"/>
      <c r="J80" s="463"/>
      <c r="K80" s="463"/>
      <c r="L80" s="463"/>
      <c r="M80" s="463"/>
      <c r="N80" s="463"/>
      <c r="O80" s="464"/>
      <c r="P80" s="464"/>
      <c r="Q80" s="464"/>
      <c r="R80" s="464"/>
      <c r="S80" s="3"/>
    </row>
    <row r="81" spans="1:19" ht="15.75" customHeight="1">
      <c r="A81" s="714"/>
      <c r="B81" s="714"/>
      <c r="C81" s="4"/>
      <c r="D81" s="715"/>
      <c r="E81" s="4"/>
      <c r="F81" s="4"/>
      <c r="G81" s="3"/>
      <c r="H81" s="3"/>
      <c r="I81" s="463"/>
      <c r="J81" s="463"/>
      <c r="K81" s="463"/>
      <c r="L81" s="463"/>
      <c r="M81" s="463"/>
      <c r="N81" s="463"/>
      <c r="O81" s="464"/>
      <c r="P81" s="464"/>
      <c r="Q81" s="464"/>
      <c r="R81" s="464"/>
      <c r="S81" s="3"/>
    </row>
    <row r="82" spans="1:19" ht="15.75" customHeight="1">
      <c r="A82" s="714"/>
      <c r="B82" s="714"/>
      <c r="C82" s="4"/>
      <c r="D82" s="715"/>
      <c r="E82" s="4"/>
      <c r="F82" s="4"/>
      <c r="G82" s="3"/>
      <c r="H82" s="3"/>
      <c r="I82" s="463"/>
      <c r="J82" s="463"/>
      <c r="K82" s="463"/>
      <c r="L82" s="463"/>
      <c r="M82" s="463"/>
      <c r="N82" s="463"/>
      <c r="O82" s="464"/>
      <c r="P82" s="464"/>
      <c r="Q82" s="464"/>
      <c r="R82" s="464"/>
      <c r="S82" s="3"/>
    </row>
    <row r="83" spans="1:19" ht="15.75" customHeight="1">
      <c r="A83" s="714"/>
      <c r="B83" s="714"/>
      <c r="C83" s="4"/>
      <c r="D83" s="715"/>
      <c r="E83" s="4"/>
      <c r="F83" s="4"/>
      <c r="G83" s="3"/>
      <c r="H83" s="3"/>
      <c r="I83" s="463"/>
      <c r="J83" s="463"/>
      <c r="K83" s="463"/>
      <c r="L83" s="463"/>
      <c r="M83" s="463"/>
      <c r="N83" s="463"/>
      <c r="O83" s="464"/>
      <c r="P83" s="464"/>
      <c r="Q83" s="464"/>
      <c r="R83" s="464"/>
      <c r="S83" s="3"/>
    </row>
    <row r="84" spans="1:19" ht="15.75" customHeight="1">
      <c r="A84" s="714"/>
      <c r="B84" s="714"/>
      <c r="C84" s="4"/>
      <c r="D84" s="715"/>
      <c r="E84" s="4"/>
      <c r="F84" s="4"/>
      <c r="G84" s="3"/>
      <c r="H84" s="3"/>
      <c r="I84" s="463"/>
      <c r="J84" s="463"/>
      <c r="K84" s="463"/>
      <c r="L84" s="463"/>
      <c r="M84" s="463"/>
      <c r="N84" s="463"/>
      <c r="O84" s="464"/>
      <c r="P84" s="464"/>
      <c r="Q84" s="464"/>
      <c r="R84" s="464"/>
      <c r="S84" s="3"/>
    </row>
    <row r="85" spans="1:19" ht="15.75" customHeight="1">
      <c r="A85" s="714"/>
      <c r="B85" s="714"/>
      <c r="C85" s="4"/>
      <c r="D85" s="715"/>
      <c r="E85" s="4"/>
      <c r="F85" s="4"/>
      <c r="G85" s="3"/>
      <c r="H85" s="3"/>
      <c r="I85" s="463"/>
      <c r="J85" s="463"/>
      <c r="K85" s="463"/>
      <c r="L85" s="463"/>
      <c r="M85" s="463"/>
      <c r="N85" s="463"/>
      <c r="O85" s="464"/>
      <c r="P85" s="464"/>
      <c r="Q85" s="464"/>
      <c r="R85" s="464"/>
      <c r="S85" s="3"/>
    </row>
    <row r="86" spans="1:19" ht="15.75" customHeight="1">
      <c r="A86" s="714"/>
      <c r="B86" s="714"/>
      <c r="C86" s="4"/>
      <c r="D86" s="715"/>
      <c r="E86" s="4"/>
      <c r="F86" s="4"/>
      <c r="G86" s="3"/>
      <c r="H86" s="3"/>
      <c r="I86" s="463"/>
      <c r="J86" s="463"/>
      <c r="K86" s="463"/>
      <c r="L86" s="463"/>
      <c r="M86" s="463"/>
      <c r="N86" s="463"/>
      <c r="O86" s="464"/>
      <c r="P86" s="464"/>
      <c r="Q86" s="464"/>
      <c r="R86" s="464"/>
      <c r="S86" s="3"/>
    </row>
    <row r="87" spans="1:19" ht="15.75" customHeight="1">
      <c r="A87" s="714"/>
      <c r="B87" s="714"/>
      <c r="C87" s="4"/>
      <c r="D87" s="715"/>
      <c r="E87" s="4"/>
      <c r="F87" s="4"/>
      <c r="G87" s="3"/>
      <c r="H87" s="3"/>
      <c r="I87" s="463"/>
      <c r="J87" s="463"/>
      <c r="K87" s="463"/>
      <c r="L87" s="463"/>
      <c r="M87" s="463"/>
      <c r="N87" s="463"/>
      <c r="O87" s="464"/>
      <c r="P87" s="464"/>
      <c r="Q87" s="464"/>
      <c r="R87" s="464"/>
      <c r="S87" s="3"/>
    </row>
    <row r="88" spans="1:19" ht="15.75" customHeight="1">
      <c r="A88" s="714"/>
      <c r="B88" s="714"/>
      <c r="C88" s="4"/>
      <c r="D88" s="715"/>
      <c r="E88" s="4"/>
      <c r="F88" s="4"/>
      <c r="G88" s="3"/>
      <c r="H88" s="3"/>
      <c r="I88" s="463"/>
      <c r="J88" s="463"/>
      <c r="K88" s="463"/>
      <c r="L88" s="463"/>
      <c r="M88" s="463"/>
      <c r="N88" s="463"/>
      <c r="O88" s="464"/>
      <c r="P88" s="464"/>
      <c r="Q88" s="464"/>
      <c r="R88" s="464"/>
      <c r="S88" s="3"/>
    </row>
    <row r="89" spans="1:19" ht="15.75" customHeight="1">
      <c r="A89" s="714"/>
      <c r="B89" s="714"/>
      <c r="C89" s="4"/>
      <c r="D89" s="715"/>
      <c r="E89" s="4"/>
      <c r="F89" s="4"/>
      <c r="G89" s="3"/>
      <c r="H89" s="3"/>
      <c r="I89" s="463"/>
      <c r="J89" s="463"/>
      <c r="K89" s="463"/>
      <c r="L89" s="463"/>
      <c r="M89" s="463"/>
      <c r="N89" s="463"/>
      <c r="O89" s="464"/>
      <c r="P89" s="464"/>
      <c r="Q89" s="464"/>
      <c r="R89" s="464"/>
      <c r="S89" s="3"/>
    </row>
    <row r="90" spans="1:19" ht="15.75" customHeight="1">
      <c r="A90" s="714"/>
      <c r="B90" s="714"/>
      <c r="C90" s="4"/>
      <c r="D90" s="715"/>
      <c r="E90" s="4"/>
      <c r="F90" s="4"/>
      <c r="G90" s="3"/>
      <c r="H90" s="3"/>
      <c r="I90" s="463"/>
      <c r="J90" s="463"/>
      <c r="K90" s="463"/>
      <c r="L90" s="463"/>
      <c r="M90" s="463"/>
      <c r="N90" s="463"/>
      <c r="O90" s="464"/>
      <c r="P90" s="464"/>
      <c r="Q90" s="464"/>
      <c r="R90" s="464"/>
      <c r="S90" s="3"/>
    </row>
    <row r="91" spans="1:19" ht="15.75" customHeight="1">
      <c r="A91" s="714"/>
      <c r="B91" s="714"/>
      <c r="C91" s="4"/>
      <c r="D91" s="715"/>
      <c r="E91" s="4"/>
      <c r="F91" s="4"/>
      <c r="G91" s="3"/>
      <c r="H91" s="3"/>
      <c r="I91" s="463"/>
      <c r="J91" s="463"/>
      <c r="K91" s="463"/>
      <c r="L91" s="463"/>
      <c r="M91" s="463"/>
      <c r="N91" s="463"/>
      <c r="O91" s="464"/>
      <c r="P91" s="464"/>
      <c r="Q91" s="464"/>
      <c r="R91" s="464"/>
      <c r="S91" s="3"/>
    </row>
    <row r="92" spans="1:19" ht="15.75" customHeight="1">
      <c r="A92" s="714"/>
      <c r="B92" s="714"/>
      <c r="C92" s="4"/>
      <c r="D92" s="715"/>
      <c r="E92" s="4"/>
      <c r="F92" s="4"/>
      <c r="G92" s="3"/>
      <c r="H92" s="3"/>
      <c r="I92" s="463"/>
      <c r="J92" s="463"/>
      <c r="K92" s="463"/>
      <c r="L92" s="463"/>
      <c r="M92" s="463"/>
      <c r="N92" s="463"/>
      <c r="O92" s="464"/>
      <c r="P92" s="464"/>
      <c r="Q92" s="464"/>
      <c r="R92" s="464"/>
      <c r="S92" s="3"/>
    </row>
    <row r="93" spans="1:19" ht="15.75" customHeight="1">
      <c r="A93" s="714"/>
      <c r="B93" s="714"/>
      <c r="C93" s="4"/>
      <c r="D93" s="715"/>
      <c r="E93" s="4"/>
      <c r="F93" s="4"/>
      <c r="G93" s="3"/>
      <c r="H93" s="3"/>
      <c r="I93" s="463"/>
      <c r="J93" s="463"/>
      <c r="K93" s="463"/>
      <c r="L93" s="463"/>
      <c r="M93" s="463"/>
      <c r="N93" s="463"/>
      <c r="O93" s="464"/>
      <c r="P93" s="464"/>
      <c r="Q93" s="464"/>
      <c r="R93" s="464"/>
      <c r="S93" s="3"/>
    </row>
    <row r="94" spans="1:19" ht="15.75" customHeight="1">
      <c r="A94" s="714"/>
      <c r="B94" s="714"/>
      <c r="C94" s="4"/>
      <c r="D94" s="715"/>
      <c r="E94" s="4"/>
      <c r="F94" s="4"/>
      <c r="G94" s="3"/>
      <c r="H94" s="3"/>
      <c r="I94" s="463"/>
      <c r="J94" s="463"/>
      <c r="K94" s="463"/>
      <c r="L94" s="463"/>
      <c r="M94" s="463"/>
      <c r="N94" s="463"/>
      <c r="O94" s="464"/>
      <c r="P94" s="464"/>
      <c r="Q94" s="464"/>
      <c r="R94" s="464"/>
      <c r="S94" s="3"/>
    </row>
    <row r="95" spans="1:19" ht="15.75" customHeight="1">
      <c r="A95" s="714"/>
      <c r="B95" s="714"/>
      <c r="C95" s="4"/>
      <c r="D95" s="715"/>
      <c r="E95" s="4"/>
      <c r="F95" s="4"/>
      <c r="G95" s="3"/>
      <c r="H95" s="3"/>
      <c r="I95" s="463"/>
      <c r="J95" s="463"/>
      <c r="K95" s="463"/>
      <c r="L95" s="463"/>
      <c r="M95" s="463"/>
      <c r="N95" s="463"/>
      <c r="O95" s="464"/>
      <c r="P95" s="464"/>
      <c r="Q95" s="464"/>
      <c r="R95" s="464"/>
      <c r="S95" s="3"/>
    </row>
    <row r="96" spans="1:19" ht="15.75" customHeight="1">
      <c r="A96" s="714"/>
      <c r="B96" s="714"/>
      <c r="C96" s="4"/>
      <c r="D96" s="715"/>
      <c r="E96" s="4"/>
      <c r="F96" s="4"/>
      <c r="G96" s="3"/>
      <c r="H96" s="3"/>
      <c r="I96" s="463"/>
      <c r="J96" s="463"/>
      <c r="K96" s="463"/>
      <c r="L96" s="463"/>
      <c r="M96" s="463"/>
      <c r="N96" s="463"/>
      <c r="O96" s="464"/>
      <c r="P96" s="464"/>
      <c r="Q96" s="464"/>
      <c r="R96" s="464"/>
      <c r="S96" s="3"/>
    </row>
    <row r="97" spans="1:19" ht="15.75" customHeight="1">
      <c r="A97" s="714"/>
      <c r="B97" s="714"/>
      <c r="C97" s="4"/>
      <c r="D97" s="715"/>
      <c r="E97" s="4"/>
      <c r="F97" s="4"/>
      <c r="G97" s="3"/>
      <c r="H97" s="3"/>
      <c r="I97" s="463"/>
      <c r="J97" s="463"/>
      <c r="K97" s="463"/>
      <c r="L97" s="463"/>
      <c r="M97" s="463"/>
      <c r="N97" s="463"/>
      <c r="O97" s="464"/>
      <c r="P97" s="464"/>
      <c r="Q97" s="464"/>
      <c r="R97" s="464"/>
      <c r="S97" s="3"/>
    </row>
    <row r="98" spans="1:19" ht="15.75" customHeight="1">
      <c r="A98" s="714"/>
      <c r="B98" s="714"/>
      <c r="C98" s="4"/>
      <c r="D98" s="715"/>
      <c r="E98" s="4"/>
      <c r="F98" s="4"/>
      <c r="G98" s="3"/>
      <c r="H98" s="3"/>
      <c r="I98" s="463"/>
      <c r="J98" s="463"/>
      <c r="K98" s="463"/>
      <c r="L98" s="463"/>
      <c r="M98" s="463"/>
      <c r="N98" s="463"/>
      <c r="O98" s="464"/>
      <c r="P98" s="464"/>
      <c r="Q98" s="464"/>
      <c r="R98" s="464"/>
      <c r="S98" s="3"/>
    </row>
    <row r="99" spans="1:19" ht="15.75" customHeight="1">
      <c r="A99" s="714"/>
      <c r="B99" s="714"/>
      <c r="C99" s="4"/>
      <c r="D99" s="715"/>
      <c r="E99" s="4"/>
      <c r="F99" s="4"/>
      <c r="G99" s="3"/>
      <c r="H99" s="3"/>
      <c r="I99" s="463"/>
      <c r="J99" s="463"/>
      <c r="K99" s="463"/>
      <c r="L99" s="463"/>
      <c r="M99" s="463"/>
      <c r="N99" s="463"/>
      <c r="O99" s="464"/>
      <c r="P99" s="464"/>
      <c r="Q99" s="464"/>
      <c r="R99" s="464"/>
      <c r="S99" s="3"/>
    </row>
    <row r="100" spans="1:19" ht="15.75" customHeight="1">
      <c r="A100" s="714"/>
      <c r="B100" s="714"/>
      <c r="C100" s="4"/>
      <c r="D100" s="715"/>
      <c r="E100" s="4"/>
      <c r="F100" s="4"/>
      <c r="G100" s="3"/>
      <c r="H100" s="3"/>
      <c r="I100" s="463"/>
      <c r="J100" s="463"/>
      <c r="K100" s="463"/>
      <c r="L100" s="463"/>
      <c r="M100" s="463"/>
      <c r="N100" s="463"/>
      <c r="O100" s="464"/>
      <c r="P100" s="464"/>
      <c r="Q100" s="464"/>
      <c r="R100" s="464"/>
      <c r="S100" s="3"/>
    </row>
    <row r="101" spans="1:19" ht="15.75" customHeight="1">
      <c r="A101" s="714"/>
      <c r="B101" s="714"/>
      <c r="C101" s="4"/>
      <c r="D101" s="715"/>
      <c r="E101" s="4"/>
      <c r="F101" s="4"/>
      <c r="G101" s="3"/>
      <c r="H101" s="3"/>
      <c r="I101" s="463"/>
      <c r="J101" s="463"/>
      <c r="K101" s="463"/>
      <c r="L101" s="463"/>
      <c r="M101" s="463"/>
      <c r="N101" s="463"/>
      <c r="O101" s="464"/>
      <c r="P101" s="464"/>
      <c r="Q101" s="464"/>
      <c r="R101" s="464"/>
      <c r="S101" s="3"/>
    </row>
    <row r="102" spans="1:19" ht="15.75" customHeight="1">
      <c r="A102" s="714"/>
      <c r="B102" s="714"/>
      <c r="C102" s="4"/>
      <c r="D102" s="715"/>
      <c r="E102" s="4"/>
      <c r="F102" s="4"/>
      <c r="G102" s="3"/>
      <c r="H102" s="3"/>
      <c r="I102" s="463"/>
      <c r="J102" s="463"/>
      <c r="K102" s="463"/>
      <c r="L102" s="463"/>
      <c r="M102" s="463"/>
      <c r="N102" s="463"/>
      <c r="O102" s="464"/>
      <c r="P102" s="464"/>
      <c r="Q102" s="464"/>
      <c r="R102" s="464"/>
      <c r="S102" s="3"/>
    </row>
    <row r="103" spans="1:19" ht="15.75" customHeight="1">
      <c r="A103" s="714"/>
      <c r="B103" s="714"/>
      <c r="C103" s="4"/>
      <c r="D103" s="715"/>
      <c r="E103" s="4"/>
      <c r="F103" s="4"/>
      <c r="G103" s="3"/>
      <c r="H103" s="3"/>
      <c r="I103" s="463"/>
      <c r="J103" s="463"/>
      <c r="K103" s="463"/>
      <c r="L103" s="463"/>
      <c r="M103" s="463"/>
      <c r="N103" s="463"/>
      <c r="O103" s="464"/>
      <c r="P103" s="464"/>
      <c r="Q103" s="464"/>
      <c r="R103" s="464"/>
      <c r="S103" s="3"/>
    </row>
    <row r="104" spans="1:19" ht="15.75" customHeight="1">
      <c r="A104" s="714"/>
      <c r="B104" s="714"/>
      <c r="C104" s="4"/>
      <c r="D104" s="715"/>
      <c r="E104" s="4"/>
      <c r="F104" s="4"/>
      <c r="G104" s="3"/>
      <c r="H104" s="3"/>
      <c r="I104" s="463"/>
      <c r="J104" s="463"/>
      <c r="K104" s="463"/>
      <c r="L104" s="463"/>
      <c r="M104" s="463"/>
      <c r="N104" s="463"/>
      <c r="O104" s="464"/>
      <c r="P104" s="464"/>
      <c r="Q104" s="464"/>
      <c r="R104" s="464"/>
      <c r="S104" s="3"/>
    </row>
    <row r="105" spans="1:19" ht="15.75" customHeight="1">
      <c r="A105" s="714"/>
      <c r="B105" s="714"/>
      <c r="C105" s="4"/>
      <c r="D105" s="715"/>
      <c r="E105" s="4"/>
      <c r="F105" s="4"/>
      <c r="G105" s="3"/>
      <c r="H105" s="3"/>
      <c r="I105" s="463"/>
      <c r="J105" s="463"/>
      <c r="K105" s="463"/>
      <c r="L105" s="463"/>
      <c r="M105" s="463"/>
      <c r="N105" s="463"/>
      <c r="O105" s="464"/>
      <c r="P105" s="464"/>
      <c r="Q105" s="464"/>
      <c r="R105" s="464"/>
      <c r="S105" s="3"/>
    </row>
    <row r="106" spans="1:19" ht="15.75" customHeight="1">
      <c r="A106" s="714"/>
      <c r="B106" s="714"/>
      <c r="C106" s="4"/>
      <c r="D106" s="715"/>
      <c r="E106" s="4"/>
      <c r="F106" s="4"/>
      <c r="G106" s="3"/>
      <c r="H106" s="3"/>
      <c r="I106" s="463"/>
      <c r="J106" s="463"/>
      <c r="K106" s="463"/>
      <c r="L106" s="463"/>
      <c r="M106" s="463"/>
      <c r="N106" s="463"/>
      <c r="O106" s="464"/>
      <c r="P106" s="464"/>
      <c r="Q106" s="464"/>
      <c r="R106" s="464"/>
      <c r="S106" s="3"/>
    </row>
    <row r="107" spans="1:19" ht="15.75" customHeight="1">
      <c r="A107" s="714"/>
      <c r="B107" s="714"/>
      <c r="C107" s="4"/>
      <c r="D107" s="715"/>
      <c r="E107" s="4"/>
      <c r="F107" s="4"/>
      <c r="G107" s="3"/>
      <c r="H107" s="3"/>
      <c r="I107" s="463"/>
      <c r="J107" s="463"/>
      <c r="K107" s="463"/>
      <c r="L107" s="463"/>
      <c r="M107" s="463"/>
      <c r="N107" s="463"/>
      <c r="O107" s="464"/>
      <c r="P107" s="464"/>
      <c r="Q107" s="464"/>
      <c r="R107" s="464"/>
      <c r="S107" s="3"/>
    </row>
    <row r="108" spans="1:19" ht="15.75" customHeight="1">
      <c r="A108" s="714"/>
      <c r="B108" s="714"/>
      <c r="C108" s="4"/>
      <c r="D108" s="715"/>
      <c r="E108" s="4"/>
      <c r="F108" s="4"/>
      <c r="G108" s="3"/>
      <c r="H108" s="3"/>
      <c r="I108" s="463"/>
      <c r="J108" s="463"/>
      <c r="K108" s="463"/>
      <c r="L108" s="463"/>
      <c r="M108" s="463"/>
      <c r="N108" s="463"/>
      <c r="O108" s="464"/>
      <c r="P108" s="464"/>
      <c r="Q108" s="464"/>
      <c r="R108" s="464"/>
      <c r="S108" s="3"/>
    </row>
    <row r="109" spans="1:19" ht="15.75" customHeight="1">
      <c r="A109" s="714"/>
      <c r="B109" s="714"/>
      <c r="C109" s="4"/>
      <c r="D109" s="715"/>
      <c r="E109" s="4"/>
      <c r="F109" s="4"/>
      <c r="G109" s="3"/>
      <c r="H109" s="3"/>
      <c r="I109" s="463"/>
      <c r="J109" s="463"/>
      <c r="K109" s="463"/>
      <c r="L109" s="463"/>
      <c r="M109" s="463"/>
      <c r="N109" s="463"/>
      <c r="O109" s="464"/>
      <c r="P109" s="464"/>
      <c r="Q109" s="464"/>
      <c r="R109" s="464"/>
      <c r="S109" s="3"/>
    </row>
    <row r="110" spans="1:19" ht="15.75" customHeight="1">
      <c r="A110" s="714"/>
      <c r="B110" s="714"/>
      <c r="C110" s="4"/>
      <c r="D110" s="715"/>
      <c r="E110" s="4"/>
      <c r="F110" s="4"/>
      <c r="G110" s="3"/>
      <c r="H110" s="3"/>
      <c r="I110" s="463"/>
      <c r="J110" s="463"/>
      <c r="K110" s="463"/>
      <c r="L110" s="463"/>
      <c r="M110" s="463"/>
      <c r="N110" s="463"/>
      <c r="O110" s="464"/>
      <c r="P110" s="464"/>
      <c r="Q110" s="464"/>
      <c r="R110" s="464"/>
      <c r="S110" s="3"/>
    </row>
    <row r="111" spans="1:19" ht="15.75" customHeight="1">
      <c r="A111" s="714"/>
      <c r="B111" s="714"/>
      <c r="C111" s="4"/>
      <c r="D111" s="715"/>
      <c r="E111" s="4"/>
      <c r="F111" s="4"/>
      <c r="G111" s="3"/>
      <c r="H111" s="3"/>
      <c r="I111" s="463"/>
      <c r="J111" s="463"/>
      <c r="K111" s="463"/>
      <c r="L111" s="463"/>
      <c r="M111" s="463"/>
      <c r="N111" s="463"/>
      <c r="O111" s="464"/>
      <c r="P111" s="464"/>
      <c r="Q111" s="464"/>
      <c r="R111" s="464"/>
      <c r="S111" s="3"/>
    </row>
    <row r="112" spans="1:19" ht="15.75" customHeight="1">
      <c r="A112" s="714"/>
      <c r="B112" s="714"/>
      <c r="C112" s="4"/>
      <c r="D112" s="715"/>
      <c r="E112" s="4"/>
      <c r="F112" s="4"/>
      <c r="G112" s="3"/>
      <c r="H112" s="3"/>
      <c r="I112" s="463"/>
      <c r="J112" s="463"/>
      <c r="K112" s="463"/>
      <c r="L112" s="463"/>
      <c r="M112" s="463"/>
      <c r="N112" s="463"/>
      <c r="O112" s="464"/>
      <c r="P112" s="464"/>
      <c r="Q112" s="464"/>
      <c r="R112" s="464"/>
      <c r="S112" s="3"/>
    </row>
    <row r="113" spans="1:19" ht="15.75" customHeight="1">
      <c r="A113" s="714"/>
      <c r="B113" s="714"/>
      <c r="C113" s="4"/>
      <c r="D113" s="715"/>
      <c r="E113" s="4"/>
      <c r="F113" s="4"/>
      <c r="G113" s="3"/>
      <c r="H113" s="3"/>
      <c r="I113" s="463"/>
      <c r="J113" s="463"/>
      <c r="K113" s="463"/>
      <c r="L113" s="463"/>
      <c r="M113" s="463"/>
      <c r="N113" s="463"/>
      <c r="O113" s="464"/>
      <c r="P113" s="464"/>
      <c r="Q113" s="464"/>
      <c r="R113" s="464"/>
      <c r="S113" s="3"/>
    </row>
    <row r="114" spans="1:19" ht="15.75" customHeight="1">
      <c r="A114" s="714"/>
      <c r="B114" s="714"/>
      <c r="C114" s="4"/>
      <c r="D114" s="715"/>
      <c r="E114" s="4"/>
      <c r="F114" s="4"/>
      <c r="G114" s="3"/>
      <c r="H114" s="3"/>
      <c r="I114" s="463"/>
      <c r="J114" s="463"/>
      <c r="K114" s="463"/>
      <c r="L114" s="463"/>
      <c r="M114" s="463"/>
      <c r="N114" s="463"/>
      <c r="O114" s="464"/>
      <c r="P114" s="464"/>
      <c r="Q114" s="464"/>
      <c r="R114" s="464"/>
      <c r="S114" s="3"/>
    </row>
    <row r="115" spans="1:19" ht="15.75" customHeight="1">
      <c r="A115" s="714"/>
      <c r="B115" s="714"/>
      <c r="C115" s="4"/>
      <c r="D115" s="715"/>
      <c r="E115" s="4"/>
      <c r="F115" s="4"/>
      <c r="G115" s="3"/>
      <c r="H115" s="3"/>
      <c r="I115" s="463"/>
      <c r="J115" s="463"/>
      <c r="K115" s="463"/>
      <c r="L115" s="463"/>
      <c r="M115" s="463"/>
      <c r="N115" s="463"/>
      <c r="O115" s="464"/>
      <c r="P115" s="464"/>
      <c r="Q115" s="464"/>
      <c r="R115" s="464"/>
      <c r="S115" s="3"/>
    </row>
    <row r="116" spans="1:19" ht="15.75" customHeight="1">
      <c r="A116" s="714"/>
      <c r="B116" s="714"/>
      <c r="C116" s="4"/>
      <c r="D116" s="715"/>
      <c r="E116" s="4"/>
      <c r="F116" s="4"/>
      <c r="G116" s="3"/>
      <c r="H116" s="3"/>
      <c r="I116" s="463"/>
      <c r="J116" s="463"/>
      <c r="K116" s="463"/>
      <c r="L116" s="463"/>
      <c r="M116" s="463"/>
      <c r="N116" s="463"/>
      <c r="O116" s="464"/>
      <c r="P116" s="464"/>
      <c r="Q116" s="464"/>
      <c r="R116" s="464"/>
      <c r="S116" s="3"/>
    </row>
    <row r="117" spans="1:19" ht="15.75" customHeight="1">
      <c r="A117" s="714"/>
      <c r="B117" s="714"/>
      <c r="C117" s="4"/>
      <c r="D117" s="715"/>
      <c r="E117" s="4"/>
      <c r="F117" s="4"/>
      <c r="G117" s="3"/>
      <c r="H117" s="3"/>
      <c r="I117" s="463"/>
      <c r="J117" s="463"/>
      <c r="K117" s="463"/>
      <c r="L117" s="463"/>
      <c r="M117" s="463"/>
      <c r="N117" s="463"/>
      <c r="O117" s="464"/>
      <c r="P117" s="464"/>
      <c r="Q117" s="464"/>
      <c r="R117" s="464"/>
      <c r="S117" s="3"/>
    </row>
    <row r="118" spans="1:19" ht="15.75" customHeight="1">
      <c r="A118" s="714"/>
      <c r="B118" s="714"/>
      <c r="C118" s="4"/>
      <c r="D118" s="715"/>
      <c r="E118" s="4"/>
      <c r="F118" s="4"/>
      <c r="G118" s="3"/>
      <c r="H118" s="3"/>
      <c r="I118" s="463"/>
      <c r="J118" s="463"/>
      <c r="K118" s="463"/>
      <c r="L118" s="463"/>
      <c r="M118" s="463"/>
      <c r="N118" s="463"/>
      <c r="O118" s="464"/>
      <c r="P118" s="464"/>
      <c r="Q118" s="464"/>
      <c r="R118" s="464"/>
      <c r="S118" s="3"/>
    </row>
    <row r="119" spans="1:19" ht="15.75" customHeight="1">
      <c r="A119" s="714"/>
      <c r="B119" s="714"/>
      <c r="C119" s="4"/>
      <c r="D119" s="715"/>
      <c r="E119" s="4"/>
      <c r="F119" s="4"/>
      <c r="G119" s="3"/>
      <c r="H119" s="3"/>
      <c r="I119" s="463"/>
      <c r="J119" s="463"/>
      <c r="K119" s="463"/>
      <c r="L119" s="463"/>
      <c r="M119" s="463"/>
      <c r="N119" s="463"/>
      <c r="O119" s="464"/>
      <c r="P119" s="464"/>
      <c r="Q119" s="464"/>
      <c r="R119" s="464"/>
      <c r="S119" s="3"/>
    </row>
    <row r="120" spans="1:19" ht="15.75" customHeight="1">
      <c r="A120" s="714"/>
      <c r="B120" s="714"/>
      <c r="C120" s="4"/>
      <c r="D120" s="715"/>
      <c r="E120" s="4"/>
      <c r="F120" s="4"/>
      <c r="G120" s="3"/>
      <c r="H120" s="3"/>
      <c r="I120" s="463"/>
      <c r="J120" s="463"/>
      <c r="K120" s="463"/>
      <c r="L120" s="463"/>
      <c r="M120" s="463"/>
      <c r="N120" s="463"/>
      <c r="O120" s="464"/>
      <c r="P120" s="464"/>
      <c r="Q120" s="464"/>
      <c r="R120" s="464"/>
      <c r="S120" s="3"/>
    </row>
    <row r="121" spans="1:19" ht="15.75" customHeight="1">
      <c r="A121" s="714"/>
      <c r="B121" s="714"/>
      <c r="C121" s="4"/>
      <c r="D121" s="715"/>
      <c r="E121" s="4"/>
      <c r="F121" s="4"/>
      <c r="G121" s="3"/>
      <c r="H121" s="3"/>
      <c r="I121" s="463"/>
      <c r="J121" s="463"/>
      <c r="K121" s="463"/>
      <c r="L121" s="463"/>
      <c r="M121" s="463"/>
      <c r="N121" s="463"/>
      <c r="O121" s="464"/>
      <c r="P121" s="464"/>
      <c r="Q121" s="464"/>
      <c r="R121" s="464"/>
      <c r="S121" s="3"/>
    </row>
    <row r="122" spans="1:19" ht="15.75" customHeight="1">
      <c r="A122" s="714"/>
      <c r="B122" s="714"/>
      <c r="C122" s="4"/>
      <c r="D122" s="715"/>
      <c r="E122" s="4"/>
      <c r="F122" s="4"/>
      <c r="G122" s="3"/>
      <c r="H122" s="3"/>
      <c r="I122" s="463"/>
      <c r="J122" s="463"/>
      <c r="K122" s="463"/>
      <c r="L122" s="463"/>
      <c r="M122" s="463"/>
      <c r="N122" s="463"/>
      <c r="O122" s="464"/>
      <c r="P122" s="464"/>
      <c r="Q122" s="464"/>
      <c r="R122" s="464"/>
      <c r="S122" s="3"/>
    </row>
    <row r="123" spans="1:19" ht="15.75" customHeight="1">
      <c r="A123" s="714"/>
      <c r="B123" s="714"/>
      <c r="C123" s="4"/>
      <c r="D123" s="715"/>
      <c r="E123" s="4"/>
      <c r="F123" s="4"/>
      <c r="G123" s="3"/>
      <c r="H123" s="3"/>
      <c r="I123" s="463"/>
      <c r="J123" s="463"/>
      <c r="K123" s="463"/>
      <c r="L123" s="463"/>
      <c r="M123" s="463"/>
      <c r="N123" s="463"/>
      <c r="O123" s="464"/>
      <c r="P123" s="464"/>
      <c r="Q123" s="464"/>
      <c r="R123" s="464"/>
      <c r="S123" s="3"/>
    </row>
    <row r="124" spans="1:19" ht="15.75" customHeight="1">
      <c r="A124" s="714"/>
      <c r="B124" s="714"/>
      <c r="C124" s="4"/>
      <c r="D124" s="715"/>
      <c r="E124" s="4"/>
      <c r="F124" s="4"/>
      <c r="G124" s="3"/>
      <c r="H124" s="3"/>
      <c r="I124" s="463"/>
      <c r="J124" s="463"/>
      <c r="K124" s="463"/>
      <c r="L124" s="463"/>
      <c r="M124" s="463"/>
      <c r="N124" s="463"/>
      <c r="O124" s="464"/>
      <c r="P124" s="464"/>
      <c r="Q124" s="464"/>
      <c r="R124" s="464"/>
      <c r="S124" s="3"/>
    </row>
    <row r="125" spans="1:19" ht="15.75" customHeight="1">
      <c r="A125" s="714"/>
      <c r="B125" s="714"/>
      <c r="C125" s="4"/>
      <c r="D125" s="715"/>
      <c r="E125" s="4"/>
      <c r="F125" s="4"/>
      <c r="G125" s="3"/>
      <c r="H125" s="3"/>
      <c r="I125" s="463"/>
      <c r="J125" s="463"/>
      <c r="K125" s="463"/>
      <c r="L125" s="463"/>
      <c r="M125" s="463"/>
      <c r="N125" s="463"/>
      <c r="O125" s="464"/>
      <c r="P125" s="464"/>
      <c r="Q125" s="464"/>
      <c r="R125" s="464"/>
      <c r="S125" s="3"/>
    </row>
    <row r="126" spans="1:19" ht="15.75" customHeight="1">
      <c r="A126" s="714"/>
      <c r="B126" s="714"/>
      <c r="C126" s="4"/>
      <c r="D126" s="715"/>
      <c r="E126" s="4"/>
      <c r="F126" s="4"/>
      <c r="G126" s="3"/>
      <c r="H126" s="3"/>
      <c r="I126" s="463"/>
      <c r="J126" s="463"/>
      <c r="K126" s="463"/>
      <c r="L126" s="463"/>
      <c r="M126" s="463"/>
      <c r="N126" s="463"/>
      <c r="O126" s="464"/>
      <c r="P126" s="464"/>
      <c r="Q126" s="464"/>
      <c r="R126" s="464"/>
      <c r="S126" s="3"/>
    </row>
    <row r="127" spans="1:19" ht="15.75" customHeight="1">
      <c r="A127" s="714"/>
      <c r="B127" s="714"/>
      <c r="C127" s="4"/>
      <c r="D127" s="715"/>
      <c r="E127" s="4"/>
      <c r="F127" s="4"/>
      <c r="G127" s="3"/>
      <c r="H127" s="3"/>
      <c r="I127" s="463"/>
      <c r="J127" s="463"/>
      <c r="K127" s="463"/>
      <c r="L127" s="463"/>
      <c r="M127" s="463"/>
      <c r="N127" s="463"/>
      <c r="O127" s="464"/>
      <c r="P127" s="464"/>
      <c r="Q127" s="464"/>
      <c r="R127" s="464"/>
      <c r="S127" s="3"/>
    </row>
    <row r="128" spans="1:19" ht="15.75" customHeight="1">
      <c r="A128" s="714"/>
      <c r="B128" s="714"/>
      <c r="C128" s="4"/>
      <c r="D128" s="715"/>
      <c r="E128" s="4"/>
      <c r="F128" s="4"/>
      <c r="G128" s="3"/>
      <c r="H128" s="3"/>
      <c r="I128" s="463"/>
      <c r="J128" s="463"/>
      <c r="K128" s="463"/>
      <c r="L128" s="463"/>
      <c r="M128" s="463"/>
      <c r="N128" s="463"/>
      <c r="O128" s="464"/>
      <c r="P128" s="464"/>
      <c r="Q128" s="464"/>
      <c r="R128" s="464"/>
      <c r="S128" s="3"/>
    </row>
    <row r="129" spans="1:19" ht="15.75" customHeight="1">
      <c r="A129" s="714"/>
      <c r="B129" s="714"/>
      <c r="C129" s="4"/>
      <c r="D129" s="715"/>
      <c r="E129" s="4"/>
      <c r="F129" s="4"/>
      <c r="G129" s="3"/>
      <c r="H129" s="3"/>
      <c r="I129" s="463"/>
      <c r="J129" s="463"/>
      <c r="K129" s="463"/>
      <c r="L129" s="463"/>
      <c r="M129" s="463"/>
      <c r="N129" s="463"/>
      <c r="O129" s="464"/>
      <c r="P129" s="464"/>
      <c r="Q129" s="464"/>
      <c r="R129" s="464"/>
      <c r="S129" s="3"/>
    </row>
    <row r="130" spans="1:19" ht="15.75" customHeight="1">
      <c r="A130" s="714"/>
      <c r="B130" s="714"/>
      <c r="C130" s="4"/>
      <c r="D130" s="715"/>
      <c r="E130" s="4"/>
      <c r="F130" s="4"/>
      <c r="G130" s="3"/>
      <c r="H130" s="3"/>
      <c r="I130" s="463"/>
      <c r="J130" s="463"/>
      <c r="K130" s="463"/>
      <c r="L130" s="463"/>
      <c r="M130" s="463"/>
      <c r="N130" s="463"/>
      <c r="O130" s="464"/>
      <c r="P130" s="464"/>
      <c r="Q130" s="464"/>
      <c r="R130" s="464"/>
      <c r="S130" s="3"/>
    </row>
    <row r="131" spans="1:19" ht="15.75" customHeight="1">
      <c r="A131" s="714"/>
      <c r="B131" s="714"/>
      <c r="C131" s="4"/>
      <c r="D131" s="715"/>
      <c r="E131" s="4"/>
      <c r="F131" s="4"/>
      <c r="G131" s="3"/>
      <c r="H131" s="3"/>
      <c r="I131" s="463"/>
      <c r="J131" s="463"/>
      <c r="K131" s="463"/>
      <c r="L131" s="463"/>
      <c r="M131" s="463"/>
      <c r="N131" s="463"/>
      <c r="O131" s="464"/>
      <c r="P131" s="464"/>
      <c r="Q131" s="464"/>
      <c r="R131" s="464"/>
      <c r="S131" s="3"/>
    </row>
    <row r="132" spans="1:19" ht="15.75" customHeight="1">
      <c r="A132" s="714"/>
      <c r="B132" s="714"/>
      <c r="C132" s="4"/>
      <c r="D132" s="715"/>
      <c r="E132" s="4"/>
      <c r="F132" s="4"/>
      <c r="G132" s="3"/>
      <c r="H132" s="3"/>
      <c r="I132" s="463"/>
      <c r="J132" s="463"/>
      <c r="K132" s="463"/>
      <c r="L132" s="463"/>
      <c r="M132" s="463"/>
      <c r="N132" s="463"/>
      <c r="O132" s="464"/>
      <c r="P132" s="464"/>
      <c r="Q132" s="464"/>
      <c r="R132" s="464"/>
      <c r="S132" s="3"/>
    </row>
    <row r="133" spans="1:19" ht="15.75" customHeight="1">
      <c r="A133" s="716"/>
      <c r="B133" s="714"/>
      <c r="C133" s="4"/>
      <c r="D133" s="4"/>
      <c r="E133" s="4"/>
      <c r="F133" s="4"/>
      <c r="G133" s="3"/>
      <c r="H133" s="3"/>
      <c r="I133" s="463"/>
      <c r="J133" s="463"/>
      <c r="K133" s="463"/>
      <c r="L133" s="464"/>
      <c r="M133" s="463"/>
      <c r="N133" s="463"/>
      <c r="O133" s="463"/>
      <c r="P133" s="464"/>
      <c r="Q133" s="2"/>
      <c r="R133" s="2"/>
      <c r="S133" s="3"/>
    </row>
    <row r="134" spans="1:19" ht="15.75" customHeight="1">
      <c r="A134" s="716"/>
      <c r="B134" s="714"/>
      <c r="C134" s="4"/>
      <c r="D134" s="4"/>
      <c r="E134" s="4"/>
      <c r="F134" s="4"/>
      <c r="G134" s="3"/>
      <c r="H134" s="3"/>
      <c r="I134" s="463"/>
      <c r="J134" s="463"/>
      <c r="K134" s="463"/>
      <c r="L134" s="463"/>
      <c r="M134" s="463"/>
      <c r="N134" s="463"/>
      <c r="O134" s="463"/>
      <c r="P134" s="464"/>
      <c r="Q134" s="2"/>
      <c r="R134" s="2"/>
      <c r="S134" s="3"/>
    </row>
    <row r="135" spans="1:19" ht="15.75" customHeight="1">
      <c r="A135" s="716"/>
      <c r="B135" s="714"/>
      <c r="C135" s="4"/>
      <c r="D135" s="4"/>
      <c r="E135" s="4"/>
      <c r="F135" s="4"/>
      <c r="G135" s="3"/>
      <c r="H135" s="3"/>
      <c r="I135" s="463"/>
      <c r="J135" s="463"/>
      <c r="K135" s="463"/>
      <c r="L135" s="463"/>
      <c r="M135" s="463"/>
      <c r="N135" s="463"/>
      <c r="O135" s="463"/>
      <c r="P135" s="464"/>
      <c r="Q135" s="2"/>
      <c r="R135" s="2"/>
      <c r="S135" s="3"/>
    </row>
    <row r="136" spans="1:19" ht="15.75" customHeight="1">
      <c r="A136" s="716"/>
      <c r="B136" s="714"/>
      <c r="C136" s="4"/>
      <c r="D136" s="4"/>
      <c r="E136" s="4"/>
      <c r="F136" s="4"/>
      <c r="G136" s="3"/>
      <c r="H136" s="3"/>
      <c r="I136" s="463"/>
      <c r="J136" s="463"/>
      <c r="K136" s="463"/>
      <c r="L136" s="463"/>
      <c r="M136" s="463"/>
      <c r="N136" s="463"/>
      <c r="O136" s="463"/>
      <c r="P136" s="464"/>
      <c r="Q136" s="2"/>
      <c r="R136" s="2"/>
      <c r="S136" s="3"/>
    </row>
    <row r="137" spans="1:19" ht="15.75" customHeight="1">
      <c r="A137" s="716"/>
      <c r="B137" s="714"/>
      <c r="C137" s="4"/>
      <c r="D137" s="4"/>
      <c r="E137" s="4"/>
      <c r="F137" s="4"/>
      <c r="G137" s="3"/>
      <c r="H137" s="3"/>
      <c r="I137" s="463"/>
      <c r="J137" s="463"/>
      <c r="K137" s="463"/>
      <c r="L137" s="463"/>
      <c r="M137" s="463"/>
      <c r="N137" s="463"/>
      <c r="O137" s="463"/>
      <c r="P137" s="464"/>
      <c r="Q137" s="2"/>
      <c r="R137" s="2"/>
      <c r="S137" s="3"/>
    </row>
    <row r="138" spans="1:19" ht="15.75" customHeight="1">
      <c r="A138" s="716"/>
      <c r="B138" s="714"/>
      <c r="C138" s="4"/>
      <c r="D138" s="4"/>
      <c r="E138" s="4"/>
      <c r="F138" s="4"/>
      <c r="G138" s="3"/>
      <c r="H138" s="3"/>
      <c r="I138" s="463"/>
      <c r="J138" s="463"/>
      <c r="K138" s="463"/>
      <c r="L138" s="463"/>
      <c r="M138" s="463"/>
      <c r="N138" s="463"/>
      <c r="O138" s="463"/>
      <c r="P138" s="464"/>
      <c r="Q138" s="2"/>
      <c r="R138" s="2"/>
      <c r="S138" s="3"/>
    </row>
    <row r="139" spans="1:19" ht="15.75" customHeight="1">
      <c r="A139" s="716"/>
      <c r="B139" s="714"/>
      <c r="C139" s="4"/>
      <c r="D139" s="4"/>
      <c r="E139" s="4"/>
      <c r="F139" s="4"/>
      <c r="G139" s="3"/>
      <c r="H139" s="3"/>
      <c r="I139" s="463"/>
      <c r="J139" s="463"/>
      <c r="K139" s="463"/>
      <c r="L139" s="463"/>
      <c r="M139" s="463"/>
      <c r="N139" s="463"/>
      <c r="O139" s="463"/>
      <c r="P139" s="464"/>
      <c r="Q139" s="2"/>
      <c r="R139" s="2"/>
      <c r="S139" s="3"/>
    </row>
    <row r="140" spans="1:19" ht="15.75" customHeight="1">
      <c r="A140" s="716"/>
      <c r="B140" s="714"/>
      <c r="C140" s="4"/>
      <c r="D140" s="4"/>
      <c r="E140" s="4"/>
      <c r="F140" s="4"/>
      <c r="G140" s="3"/>
      <c r="H140" s="3"/>
      <c r="I140" s="463"/>
      <c r="J140" s="463"/>
      <c r="K140" s="463"/>
      <c r="L140" s="463"/>
      <c r="M140" s="463"/>
      <c r="N140" s="463"/>
      <c r="O140" s="463"/>
      <c r="P140" s="464"/>
      <c r="Q140" s="2"/>
      <c r="R140" s="2"/>
      <c r="S140" s="3"/>
    </row>
    <row r="141" spans="1:19" ht="15.75" customHeight="1">
      <c r="A141" s="716"/>
      <c r="B141" s="714"/>
      <c r="C141" s="4"/>
      <c r="D141" s="4"/>
      <c r="E141" s="4"/>
      <c r="F141" s="4"/>
      <c r="G141" s="3"/>
      <c r="H141" s="3"/>
      <c r="I141" s="463"/>
      <c r="J141" s="463"/>
      <c r="K141" s="463"/>
      <c r="L141" s="463"/>
      <c r="M141" s="463"/>
      <c r="N141" s="463"/>
      <c r="O141" s="463"/>
      <c r="P141" s="464"/>
      <c r="Q141" s="2"/>
      <c r="R141" s="2"/>
      <c r="S141" s="3"/>
    </row>
    <row r="142" spans="1:19" ht="15.75" customHeight="1">
      <c r="A142" s="716"/>
      <c r="B142" s="714"/>
      <c r="C142" s="4"/>
      <c r="D142" s="4"/>
      <c r="E142" s="4"/>
      <c r="F142" s="4"/>
      <c r="G142" s="3"/>
      <c r="H142" s="3"/>
      <c r="I142" s="463"/>
      <c r="J142" s="463"/>
      <c r="K142" s="463"/>
      <c r="L142" s="463"/>
      <c r="M142" s="463"/>
      <c r="N142" s="463"/>
      <c r="O142" s="463"/>
      <c r="P142" s="464"/>
      <c r="Q142" s="2"/>
      <c r="R142" s="2"/>
      <c r="S142" s="3"/>
    </row>
    <row r="143" spans="1:19" ht="15.75" customHeight="1">
      <c r="A143" s="716"/>
      <c r="B143" s="714"/>
      <c r="C143" s="4"/>
      <c r="D143" s="4"/>
      <c r="E143" s="4"/>
      <c r="F143" s="4"/>
      <c r="G143" s="3"/>
      <c r="H143" s="3"/>
      <c r="I143" s="463"/>
      <c r="J143" s="463"/>
      <c r="K143" s="463"/>
      <c r="L143" s="463"/>
      <c r="M143" s="463"/>
      <c r="N143" s="463"/>
      <c r="O143" s="463"/>
      <c r="P143" s="464"/>
      <c r="Q143" s="2"/>
      <c r="R143" s="2"/>
      <c r="S143" s="3"/>
    </row>
    <row r="144" spans="1:19" ht="15.75" customHeight="1">
      <c r="A144" s="716"/>
      <c r="B144" s="714"/>
      <c r="C144" s="4"/>
      <c r="D144" s="4"/>
      <c r="E144" s="4"/>
      <c r="F144" s="4"/>
      <c r="G144" s="3"/>
      <c r="H144" s="3"/>
      <c r="I144" s="463"/>
      <c r="J144" s="463"/>
      <c r="K144" s="463"/>
      <c r="L144" s="463"/>
      <c r="M144" s="463"/>
      <c r="N144" s="463"/>
      <c r="O144" s="463"/>
      <c r="P144" s="464"/>
      <c r="Q144" s="2"/>
      <c r="R144" s="2"/>
      <c r="S144" s="3"/>
    </row>
    <row r="145" spans="1:19" ht="15.75" customHeight="1">
      <c r="A145" s="716"/>
      <c r="B145" s="714"/>
      <c r="C145" s="4"/>
      <c r="D145" s="4"/>
      <c r="E145" s="4"/>
      <c r="F145" s="4"/>
      <c r="G145" s="3"/>
      <c r="H145" s="3"/>
      <c r="I145" s="463"/>
      <c r="J145" s="463"/>
      <c r="K145" s="463"/>
      <c r="L145" s="463"/>
      <c r="M145" s="463"/>
      <c r="N145" s="463"/>
      <c r="O145" s="463"/>
      <c r="P145" s="464"/>
      <c r="Q145" s="2"/>
      <c r="R145" s="2"/>
      <c r="S145" s="3"/>
    </row>
    <row r="146" spans="1:19" ht="15.75" customHeight="1">
      <c r="A146" s="716"/>
      <c r="B146" s="714"/>
      <c r="C146" s="4"/>
      <c r="D146" s="4"/>
      <c r="E146" s="4"/>
      <c r="F146" s="4"/>
      <c r="G146" s="3"/>
      <c r="H146" s="3"/>
      <c r="I146" s="463"/>
      <c r="J146" s="463"/>
      <c r="K146" s="463"/>
      <c r="L146" s="463"/>
      <c r="M146" s="463"/>
      <c r="N146" s="463"/>
      <c r="O146" s="463"/>
      <c r="P146" s="464"/>
      <c r="Q146" s="2"/>
      <c r="R146" s="2"/>
      <c r="S146" s="3"/>
    </row>
    <row r="147" spans="1:19" ht="15.75" customHeight="1">
      <c r="A147" s="716"/>
      <c r="B147" s="714"/>
      <c r="C147" s="4"/>
      <c r="D147" s="4"/>
      <c r="E147" s="4"/>
      <c r="F147" s="4"/>
      <c r="G147" s="3"/>
      <c r="H147" s="3"/>
      <c r="I147" s="463"/>
      <c r="J147" s="463"/>
      <c r="K147" s="463"/>
      <c r="L147" s="463"/>
      <c r="M147" s="463"/>
      <c r="N147" s="463"/>
      <c r="O147" s="463"/>
      <c r="P147" s="464"/>
      <c r="Q147" s="2"/>
      <c r="R147" s="2"/>
      <c r="S147" s="3"/>
    </row>
    <row r="148" spans="1:19" ht="15.75" customHeight="1">
      <c r="A148" s="716"/>
      <c r="B148" s="714"/>
      <c r="C148" s="4"/>
      <c r="D148" s="4"/>
      <c r="E148" s="4"/>
      <c r="F148" s="4"/>
      <c r="G148" s="3"/>
      <c r="H148" s="3"/>
      <c r="I148" s="463"/>
      <c r="J148" s="463"/>
      <c r="K148" s="463"/>
      <c r="L148" s="463"/>
      <c r="M148" s="463"/>
      <c r="N148" s="463"/>
      <c r="O148" s="463"/>
      <c r="P148" s="464"/>
      <c r="Q148" s="2"/>
      <c r="R148" s="2"/>
      <c r="S148" s="3"/>
    </row>
    <row r="149" spans="1:19" ht="15.75" customHeight="1">
      <c r="A149" s="716"/>
      <c r="B149" s="714"/>
      <c r="C149" s="4"/>
      <c r="D149" s="4"/>
      <c r="E149" s="4"/>
      <c r="F149" s="4"/>
      <c r="G149" s="3"/>
      <c r="H149" s="3"/>
      <c r="I149" s="463"/>
      <c r="J149" s="463"/>
      <c r="K149" s="463"/>
      <c r="L149" s="463"/>
      <c r="M149" s="463"/>
      <c r="N149" s="463"/>
      <c r="O149" s="463"/>
      <c r="P149" s="464"/>
      <c r="Q149" s="2"/>
      <c r="R149" s="2"/>
      <c r="S149" s="3"/>
    </row>
    <row r="150" spans="1:19" ht="15.75" customHeight="1">
      <c r="A150" s="716"/>
      <c r="B150" s="714"/>
      <c r="C150" s="4"/>
      <c r="D150" s="4"/>
      <c r="E150" s="4"/>
      <c r="F150" s="4"/>
      <c r="G150" s="3"/>
      <c r="H150" s="3"/>
      <c r="I150" s="463"/>
      <c r="J150" s="463"/>
      <c r="K150" s="463"/>
      <c r="L150" s="463"/>
      <c r="M150" s="463"/>
      <c r="N150" s="463"/>
      <c r="O150" s="463"/>
      <c r="P150" s="464"/>
      <c r="Q150" s="2"/>
      <c r="R150" s="2"/>
      <c r="S150" s="3"/>
    </row>
    <row r="151" spans="1:19" ht="15.75" customHeight="1">
      <c r="A151" s="716"/>
      <c r="B151" s="714"/>
      <c r="C151" s="4"/>
      <c r="D151" s="4"/>
      <c r="E151" s="4"/>
      <c r="F151" s="4"/>
      <c r="G151" s="3"/>
      <c r="H151" s="3"/>
      <c r="I151" s="463"/>
      <c r="J151" s="463"/>
      <c r="K151" s="463"/>
      <c r="L151" s="463"/>
      <c r="M151" s="463"/>
      <c r="N151" s="463"/>
      <c r="O151" s="463"/>
      <c r="P151" s="464"/>
      <c r="Q151" s="2"/>
      <c r="R151" s="2"/>
      <c r="S151" s="3"/>
    </row>
    <row r="152" spans="1:19" ht="15.75" customHeight="1">
      <c r="A152" s="716"/>
      <c r="B152" s="714"/>
      <c r="C152" s="4"/>
      <c r="D152" s="4"/>
      <c r="E152" s="4"/>
      <c r="F152" s="4"/>
      <c r="G152" s="3"/>
      <c r="H152" s="3"/>
      <c r="I152" s="463"/>
      <c r="J152" s="463"/>
      <c r="K152" s="463"/>
      <c r="L152" s="463"/>
      <c r="M152" s="463"/>
      <c r="N152" s="463"/>
      <c r="O152" s="463"/>
      <c r="P152" s="464"/>
      <c r="Q152" s="2"/>
      <c r="R152" s="2"/>
      <c r="S152" s="3"/>
    </row>
    <row r="153" spans="1:19" ht="15.75" customHeight="1">
      <c r="A153" s="716"/>
      <c r="B153" s="714"/>
      <c r="C153" s="4"/>
      <c r="D153" s="4"/>
      <c r="E153" s="4"/>
      <c r="F153" s="4"/>
      <c r="G153" s="3"/>
      <c r="H153" s="3"/>
      <c r="I153" s="463"/>
      <c r="J153" s="463"/>
      <c r="K153" s="463"/>
      <c r="L153" s="463"/>
      <c r="M153" s="463"/>
      <c r="N153" s="463"/>
      <c r="O153" s="463"/>
      <c r="P153" s="464"/>
      <c r="Q153" s="2"/>
      <c r="R153" s="2"/>
      <c r="S153" s="3"/>
    </row>
    <row r="154" spans="1:19" ht="15.75" customHeight="1">
      <c r="A154" s="716"/>
      <c r="B154" s="714"/>
      <c r="C154" s="4"/>
      <c r="D154" s="4"/>
      <c r="E154" s="4"/>
      <c r="F154" s="4"/>
      <c r="G154" s="3"/>
      <c r="H154" s="3"/>
      <c r="I154" s="463"/>
      <c r="J154" s="463"/>
      <c r="K154" s="463"/>
      <c r="L154" s="463"/>
      <c r="M154" s="463"/>
      <c r="N154" s="463"/>
      <c r="O154" s="463"/>
      <c r="P154" s="464"/>
      <c r="Q154" s="2"/>
      <c r="R154" s="2"/>
      <c r="S154" s="3"/>
    </row>
    <row r="155" spans="1:19" ht="15.75" customHeight="1">
      <c r="A155" s="716"/>
      <c r="B155" s="714"/>
      <c r="C155" s="4"/>
      <c r="D155" s="4"/>
      <c r="E155" s="4"/>
      <c r="F155" s="4"/>
      <c r="G155" s="3"/>
      <c r="H155" s="3"/>
      <c r="I155" s="463"/>
      <c r="J155" s="463"/>
      <c r="K155" s="463"/>
      <c r="L155" s="463"/>
      <c r="M155" s="463"/>
      <c r="N155" s="463"/>
      <c r="O155" s="463"/>
      <c r="P155" s="464"/>
      <c r="Q155" s="2"/>
      <c r="R155" s="2"/>
      <c r="S155" s="3"/>
    </row>
    <row r="156" spans="1:19" ht="15.75" customHeight="1">
      <c r="A156" s="716"/>
      <c r="B156" s="714"/>
      <c r="C156" s="4"/>
      <c r="D156" s="4"/>
      <c r="E156" s="4"/>
      <c r="F156" s="4"/>
      <c r="G156" s="3"/>
      <c r="H156" s="3"/>
      <c r="I156" s="463"/>
      <c r="J156" s="463"/>
      <c r="K156" s="463"/>
      <c r="L156" s="463"/>
      <c r="M156" s="463"/>
      <c r="N156" s="463"/>
      <c r="O156" s="463"/>
      <c r="P156" s="464"/>
      <c r="Q156" s="2"/>
      <c r="R156" s="2"/>
      <c r="S156" s="3"/>
    </row>
    <row r="157" spans="1:19" ht="15.75" customHeight="1">
      <c r="A157" s="716"/>
      <c r="B157" s="714"/>
      <c r="C157" s="4"/>
      <c r="D157" s="4"/>
      <c r="E157" s="4"/>
      <c r="F157" s="4"/>
      <c r="G157" s="3"/>
      <c r="H157" s="3"/>
      <c r="I157" s="463"/>
      <c r="J157" s="463"/>
      <c r="K157" s="463"/>
      <c r="L157" s="463"/>
      <c r="M157" s="463"/>
      <c r="N157" s="463"/>
      <c r="O157" s="463"/>
      <c r="P157" s="464"/>
      <c r="Q157" s="2"/>
      <c r="R157" s="2"/>
      <c r="S157" s="3"/>
    </row>
    <row r="158" spans="1:19" ht="15.75" customHeight="1">
      <c r="A158" s="716"/>
      <c r="B158" s="714"/>
      <c r="C158" s="4"/>
      <c r="D158" s="4"/>
      <c r="E158" s="4"/>
      <c r="F158" s="4"/>
      <c r="G158" s="3"/>
      <c r="H158" s="3"/>
      <c r="I158" s="463"/>
      <c r="J158" s="463"/>
      <c r="K158" s="463"/>
      <c r="L158" s="463"/>
      <c r="M158" s="463"/>
      <c r="N158" s="463"/>
      <c r="O158" s="463"/>
      <c r="P158" s="464"/>
      <c r="Q158" s="2"/>
      <c r="R158" s="2"/>
      <c r="S158" s="3"/>
    </row>
    <row r="159" spans="1:19" ht="15.75" customHeight="1">
      <c r="A159" s="716"/>
      <c r="B159" s="714"/>
      <c r="C159" s="4"/>
      <c r="D159" s="4"/>
      <c r="E159" s="4"/>
      <c r="F159" s="4"/>
      <c r="G159" s="3"/>
      <c r="H159" s="3"/>
      <c r="I159" s="463"/>
      <c r="J159" s="463"/>
      <c r="K159" s="463"/>
      <c r="L159" s="463"/>
      <c r="M159" s="463"/>
      <c r="N159" s="463"/>
      <c r="O159" s="463"/>
      <c r="P159" s="464"/>
      <c r="Q159" s="2"/>
      <c r="R159" s="2"/>
      <c r="S159" s="3"/>
    </row>
    <row r="160" spans="1:19" ht="15.75" customHeight="1">
      <c r="A160" s="716"/>
      <c r="B160" s="714"/>
      <c r="C160" s="4"/>
      <c r="D160" s="4"/>
      <c r="E160" s="4"/>
      <c r="F160" s="4"/>
      <c r="G160" s="3"/>
      <c r="H160" s="3"/>
      <c r="I160" s="463"/>
      <c r="J160" s="463"/>
      <c r="K160" s="463"/>
      <c r="L160" s="463"/>
      <c r="M160" s="463"/>
      <c r="N160" s="463"/>
      <c r="O160" s="463"/>
      <c r="P160" s="464"/>
      <c r="Q160" s="2"/>
      <c r="R160" s="2"/>
      <c r="S160" s="3"/>
    </row>
    <row r="161" spans="1:19" ht="15.75" customHeight="1">
      <c r="A161" s="716"/>
      <c r="B161" s="714"/>
      <c r="C161" s="4"/>
      <c r="D161" s="4"/>
      <c r="E161" s="4"/>
      <c r="F161" s="4"/>
      <c r="G161" s="3"/>
      <c r="H161" s="3"/>
      <c r="I161" s="463"/>
      <c r="J161" s="463"/>
      <c r="K161" s="463"/>
      <c r="L161" s="463"/>
      <c r="M161" s="463"/>
      <c r="N161" s="463"/>
      <c r="O161" s="463"/>
      <c r="P161" s="464"/>
      <c r="Q161" s="2"/>
      <c r="R161" s="2"/>
      <c r="S161" s="3"/>
    </row>
    <row r="162" spans="1:19" ht="15.75" customHeight="1">
      <c r="A162" s="716"/>
      <c r="B162" s="714"/>
      <c r="C162" s="4"/>
      <c r="D162" s="4"/>
      <c r="E162" s="4"/>
      <c r="F162" s="4"/>
      <c r="G162" s="3"/>
      <c r="H162" s="3"/>
      <c r="I162" s="463"/>
      <c r="J162" s="463"/>
      <c r="K162" s="463"/>
      <c r="L162" s="463"/>
      <c r="M162" s="463"/>
      <c r="N162" s="463"/>
      <c r="O162" s="463"/>
      <c r="P162" s="464"/>
      <c r="Q162" s="2"/>
      <c r="R162" s="2"/>
      <c r="S162" s="3"/>
    </row>
    <row r="163" spans="1:19" ht="15.75" customHeight="1">
      <c r="A163" s="716"/>
      <c r="B163" s="714"/>
      <c r="C163" s="4"/>
      <c r="D163" s="4"/>
      <c r="E163" s="4"/>
      <c r="F163" s="4"/>
      <c r="G163" s="3"/>
      <c r="H163" s="3"/>
      <c r="I163" s="463"/>
      <c r="J163" s="463"/>
      <c r="K163" s="463"/>
      <c r="L163" s="463"/>
      <c r="M163" s="463"/>
      <c r="N163" s="463"/>
      <c r="O163" s="463"/>
      <c r="P163" s="464"/>
      <c r="Q163" s="2"/>
      <c r="R163" s="2"/>
      <c r="S163" s="3"/>
    </row>
    <row r="164" spans="1:19" ht="15.75" customHeight="1">
      <c r="A164" s="716"/>
      <c r="B164" s="714"/>
      <c r="C164" s="4"/>
      <c r="D164" s="4"/>
      <c r="E164" s="4"/>
      <c r="F164" s="4"/>
      <c r="G164" s="3"/>
      <c r="H164" s="3"/>
      <c r="I164" s="463"/>
      <c r="J164" s="463"/>
      <c r="K164" s="463"/>
      <c r="L164" s="463"/>
      <c r="M164" s="463"/>
      <c r="N164" s="463"/>
      <c r="O164" s="463"/>
      <c r="P164" s="464"/>
      <c r="Q164" s="2"/>
      <c r="R164" s="2"/>
      <c r="S164" s="3"/>
    </row>
    <row r="165" spans="1:19" ht="15.75" customHeight="1">
      <c r="A165" s="716"/>
      <c r="B165" s="714"/>
      <c r="C165" s="4"/>
      <c r="D165" s="4"/>
      <c r="E165" s="4"/>
      <c r="F165" s="4"/>
      <c r="G165" s="3"/>
      <c r="H165" s="3"/>
      <c r="I165" s="463"/>
      <c r="J165" s="463"/>
      <c r="K165" s="463"/>
      <c r="L165" s="463"/>
      <c r="M165" s="463"/>
      <c r="N165" s="463"/>
      <c r="O165" s="463"/>
      <c r="P165" s="464"/>
      <c r="Q165" s="2"/>
      <c r="R165" s="2"/>
      <c r="S165" s="3"/>
    </row>
    <row r="166" spans="1:19" ht="15.75" customHeight="1">
      <c r="A166" s="716"/>
      <c r="B166" s="714"/>
      <c r="C166" s="4"/>
      <c r="D166" s="4"/>
      <c r="E166" s="4"/>
      <c r="F166" s="4"/>
      <c r="G166" s="3"/>
      <c r="H166" s="3"/>
      <c r="I166" s="463"/>
      <c r="J166" s="463"/>
      <c r="K166" s="463"/>
      <c r="L166" s="463"/>
      <c r="M166" s="463"/>
      <c r="N166" s="463"/>
      <c r="O166" s="463"/>
      <c r="P166" s="464"/>
      <c r="Q166" s="2"/>
      <c r="R166" s="2"/>
      <c r="S166" s="3"/>
    </row>
    <row r="167" spans="1:19" ht="15.75" customHeight="1">
      <c r="A167" s="716"/>
      <c r="B167" s="714"/>
      <c r="C167" s="4"/>
      <c r="D167" s="4"/>
      <c r="E167" s="4"/>
      <c r="F167" s="4"/>
      <c r="G167" s="3"/>
      <c r="H167" s="3"/>
      <c r="I167" s="463"/>
      <c r="J167" s="463"/>
      <c r="K167" s="463"/>
      <c r="L167" s="463"/>
      <c r="M167" s="463"/>
      <c r="N167" s="463"/>
      <c r="O167" s="463"/>
      <c r="P167" s="464"/>
      <c r="Q167" s="2"/>
      <c r="R167" s="2"/>
      <c r="S167" s="3"/>
    </row>
    <row r="168" spans="1:19" ht="15.75" customHeight="1">
      <c r="A168" s="716"/>
      <c r="B168" s="714"/>
      <c r="C168" s="4"/>
      <c r="D168" s="4"/>
      <c r="E168" s="4"/>
      <c r="F168" s="4"/>
      <c r="G168" s="3"/>
      <c r="H168" s="3"/>
      <c r="I168" s="463"/>
      <c r="J168" s="463"/>
      <c r="K168" s="463"/>
      <c r="L168" s="463"/>
      <c r="M168" s="463"/>
      <c r="N168" s="463"/>
      <c r="O168" s="463"/>
      <c r="P168" s="464"/>
      <c r="Q168" s="2"/>
      <c r="R168" s="2"/>
      <c r="S168" s="3"/>
    </row>
    <row r="169" spans="1:19" ht="15.75" customHeight="1">
      <c r="A169" s="716"/>
      <c r="B169" s="714"/>
      <c r="C169" s="4"/>
      <c r="D169" s="4"/>
      <c r="E169" s="4"/>
      <c r="F169" s="4"/>
      <c r="G169" s="3"/>
      <c r="H169" s="3"/>
      <c r="I169" s="463"/>
      <c r="J169" s="463"/>
      <c r="K169" s="463"/>
      <c r="L169" s="463"/>
      <c r="M169" s="463"/>
      <c r="N169" s="463"/>
      <c r="O169" s="463"/>
      <c r="P169" s="464"/>
      <c r="Q169" s="2"/>
      <c r="R169" s="2"/>
      <c r="S169" s="3"/>
    </row>
    <row r="170" spans="1:19" ht="15.75" customHeight="1">
      <c r="A170" s="716"/>
      <c r="B170" s="714"/>
      <c r="C170" s="4"/>
      <c r="D170" s="4"/>
      <c r="E170" s="4"/>
      <c r="F170" s="4"/>
      <c r="G170" s="3"/>
      <c r="H170" s="3"/>
      <c r="I170" s="463"/>
      <c r="J170" s="463"/>
      <c r="K170" s="463"/>
      <c r="L170" s="463"/>
      <c r="M170" s="463"/>
      <c r="N170" s="463"/>
      <c r="O170" s="463"/>
      <c r="P170" s="464"/>
      <c r="Q170" s="2"/>
      <c r="R170" s="2"/>
      <c r="S170" s="3"/>
    </row>
    <row r="171" spans="1:19" ht="15.75" customHeight="1">
      <c r="A171" s="716"/>
      <c r="B171" s="714"/>
      <c r="C171" s="4"/>
      <c r="D171" s="4"/>
      <c r="E171" s="4"/>
      <c r="F171" s="4"/>
      <c r="G171" s="3"/>
      <c r="H171" s="3"/>
      <c r="I171" s="463"/>
      <c r="J171" s="463"/>
      <c r="K171" s="463"/>
      <c r="L171" s="463"/>
      <c r="M171" s="463"/>
      <c r="N171" s="463"/>
      <c r="O171" s="463"/>
      <c r="P171" s="464"/>
      <c r="Q171" s="2"/>
      <c r="R171" s="2"/>
      <c r="S171" s="3"/>
    </row>
    <row r="172" spans="1:19" ht="15.75" customHeight="1">
      <c r="A172" s="716"/>
      <c r="B172" s="714"/>
      <c r="C172" s="4"/>
      <c r="D172" s="4"/>
      <c r="E172" s="4"/>
      <c r="F172" s="4"/>
      <c r="G172" s="3"/>
      <c r="H172" s="3"/>
      <c r="I172" s="463"/>
      <c r="J172" s="463"/>
      <c r="K172" s="463"/>
      <c r="L172" s="463"/>
      <c r="M172" s="463"/>
      <c r="N172" s="463"/>
      <c r="O172" s="463"/>
      <c r="P172" s="464"/>
      <c r="Q172" s="2"/>
      <c r="R172" s="2"/>
      <c r="S172" s="3"/>
    </row>
    <row r="173" spans="1:19" ht="15.75" customHeight="1">
      <c r="A173" s="716"/>
      <c r="B173" s="714"/>
      <c r="C173" s="4"/>
      <c r="D173" s="4"/>
      <c r="E173" s="4"/>
      <c r="F173" s="4"/>
      <c r="G173" s="3"/>
      <c r="H173" s="3"/>
      <c r="I173" s="463"/>
      <c r="J173" s="463"/>
      <c r="K173" s="463"/>
      <c r="L173" s="463"/>
      <c r="M173" s="463"/>
      <c r="N173" s="463"/>
      <c r="O173" s="463"/>
      <c r="P173" s="464"/>
      <c r="Q173" s="2"/>
      <c r="R173" s="2"/>
      <c r="S173" s="3"/>
    </row>
    <row r="174" spans="1:19" ht="15.75" customHeight="1">
      <c r="A174" s="716"/>
      <c r="B174" s="714"/>
      <c r="C174" s="4"/>
      <c r="D174" s="4"/>
      <c r="E174" s="4"/>
      <c r="F174" s="4"/>
      <c r="G174" s="3"/>
      <c r="H174" s="3"/>
      <c r="I174" s="463"/>
      <c r="J174" s="463"/>
      <c r="K174" s="463"/>
      <c r="L174" s="463"/>
      <c r="M174" s="463"/>
      <c r="N174" s="463"/>
      <c r="O174" s="463"/>
      <c r="P174" s="464"/>
      <c r="Q174" s="2"/>
      <c r="R174" s="2"/>
      <c r="S174" s="3"/>
    </row>
    <row r="175" spans="1:19" ht="15.75" customHeight="1">
      <c r="A175" s="716"/>
      <c r="B175" s="714"/>
      <c r="C175" s="4"/>
      <c r="D175" s="4"/>
      <c r="E175" s="4"/>
      <c r="F175" s="4"/>
      <c r="G175" s="3"/>
      <c r="H175" s="3"/>
      <c r="I175" s="463"/>
      <c r="J175" s="463"/>
      <c r="K175" s="463"/>
      <c r="L175" s="463"/>
      <c r="M175" s="463"/>
      <c r="N175" s="463"/>
      <c r="O175" s="463"/>
      <c r="P175" s="464"/>
      <c r="Q175" s="2"/>
      <c r="R175" s="2"/>
      <c r="S175" s="3"/>
    </row>
    <row r="176" spans="1:19" ht="15.75" customHeight="1">
      <c r="A176" s="716"/>
      <c r="B176" s="714"/>
      <c r="C176" s="4"/>
      <c r="D176" s="4"/>
      <c r="E176" s="4"/>
      <c r="F176" s="4"/>
      <c r="G176" s="3"/>
      <c r="H176" s="3"/>
      <c r="I176" s="463"/>
      <c r="J176" s="463"/>
      <c r="K176" s="463"/>
      <c r="L176" s="463"/>
      <c r="M176" s="463"/>
      <c r="N176" s="463"/>
      <c r="O176" s="463"/>
      <c r="P176" s="464"/>
      <c r="Q176" s="2"/>
      <c r="R176" s="2"/>
      <c r="S176" s="3"/>
    </row>
    <row r="177" spans="1:19" ht="15.75" customHeight="1">
      <c r="A177" s="716"/>
      <c r="B177" s="714"/>
      <c r="C177" s="4"/>
      <c r="D177" s="4"/>
      <c r="E177" s="4"/>
      <c r="F177" s="4"/>
      <c r="G177" s="3"/>
      <c r="H177" s="3"/>
      <c r="I177" s="463"/>
      <c r="J177" s="463"/>
      <c r="K177" s="463"/>
      <c r="L177" s="463"/>
      <c r="M177" s="463"/>
      <c r="N177" s="463"/>
      <c r="O177" s="463"/>
      <c r="P177" s="464"/>
      <c r="Q177" s="2"/>
      <c r="R177" s="2"/>
      <c r="S177" s="3"/>
    </row>
    <row r="178" spans="1:19" ht="15.75" customHeight="1">
      <c r="A178" s="716"/>
      <c r="B178" s="714"/>
      <c r="C178" s="4"/>
      <c r="D178" s="4"/>
      <c r="E178" s="4"/>
      <c r="F178" s="4"/>
      <c r="G178" s="3"/>
      <c r="H178" s="3"/>
      <c r="I178" s="463"/>
      <c r="J178" s="463"/>
      <c r="K178" s="463"/>
      <c r="L178" s="463"/>
      <c r="M178" s="463"/>
      <c r="N178" s="463"/>
      <c r="O178" s="463"/>
      <c r="P178" s="464"/>
      <c r="Q178" s="2"/>
      <c r="R178" s="2"/>
      <c r="S178" s="3"/>
    </row>
    <row r="179" spans="1:19" ht="15.75" customHeight="1">
      <c r="A179" s="716"/>
      <c r="B179" s="714"/>
      <c r="C179" s="4"/>
      <c r="D179" s="4"/>
      <c r="E179" s="4"/>
      <c r="F179" s="4"/>
      <c r="G179" s="3"/>
      <c r="H179" s="3"/>
      <c r="I179" s="463"/>
      <c r="J179" s="463"/>
      <c r="K179" s="463"/>
      <c r="L179" s="463"/>
      <c r="M179" s="463"/>
      <c r="N179" s="463"/>
      <c r="O179" s="463"/>
      <c r="P179" s="464"/>
      <c r="Q179" s="2"/>
      <c r="R179" s="2"/>
      <c r="S179" s="3"/>
    </row>
    <row r="180" spans="1:19" ht="15.75" customHeight="1">
      <c r="A180" s="716"/>
      <c r="B180" s="714"/>
      <c r="C180" s="4"/>
      <c r="D180" s="4"/>
      <c r="E180" s="4"/>
      <c r="F180" s="4"/>
      <c r="G180" s="3"/>
      <c r="H180" s="3"/>
      <c r="I180" s="463"/>
      <c r="J180" s="463"/>
      <c r="K180" s="463"/>
      <c r="L180" s="463"/>
      <c r="M180" s="463"/>
      <c r="N180" s="463"/>
      <c r="O180" s="463"/>
      <c r="P180" s="464"/>
      <c r="Q180" s="2"/>
      <c r="R180" s="2"/>
      <c r="S180" s="3"/>
    </row>
    <row r="181" spans="1:19" ht="15.75" customHeight="1">
      <c r="A181" s="716"/>
      <c r="B181" s="714"/>
      <c r="C181" s="4"/>
      <c r="D181" s="4"/>
      <c r="E181" s="4"/>
      <c r="F181" s="4"/>
      <c r="G181" s="3"/>
      <c r="H181" s="3"/>
      <c r="I181" s="463"/>
      <c r="J181" s="463"/>
      <c r="K181" s="463"/>
      <c r="L181" s="463"/>
      <c r="M181" s="463"/>
      <c r="N181" s="463"/>
      <c r="O181" s="463"/>
      <c r="P181" s="464"/>
      <c r="Q181" s="2"/>
      <c r="R181" s="2"/>
      <c r="S181" s="3"/>
    </row>
    <row r="182" spans="1:19" ht="15.75" customHeight="1">
      <c r="A182" s="716"/>
      <c r="B182" s="714"/>
      <c r="C182" s="4"/>
      <c r="D182" s="4"/>
      <c r="E182" s="4"/>
      <c r="F182" s="4"/>
      <c r="G182" s="3"/>
      <c r="H182" s="3"/>
      <c r="I182" s="463"/>
      <c r="J182" s="463"/>
      <c r="K182" s="463"/>
      <c r="L182" s="463"/>
      <c r="M182" s="463"/>
      <c r="N182" s="463"/>
      <c r="O182" s="463"/>
      <c r="P182" s="464"/>
      <c r="Q182" s="2"/>
      <c r="R182" s="2"/>
      <c r="S182" s="3"/>
    </row>
    <row r="183" spans="1:19" ht="15.75" customHeight="1">
      <c r="A183" s="716"/>
      <c r="B183" s="714"/>
      <c r="C183" s="4"/>
      <c r="D183" s="4"/>
      <c r="E183" s="4"/>
      <c r="F183" s="4"/>
      <c r="G183" s="3"/>
      <c r="H183" s="3"/>
      <c r="I183" s="463"/>
      <c r="J183" s="463"/>
      <c r="K183" s="463"/>
      <c r="L183" s="463"/>
      <c r="M183" s="463"/>
      <c r="N183" s="463"/>
      <c r="O183" s="463"/>
      <c r="P183" s="464"/>
      <c r="Q183" s="2"/>
      <c r="R183" s="2"/>
      <c r="S183" s="3"/>
    </row>
    <row r="184" spans="1:19" ht="15.75" customHeight="1">
      <c r="A184" s="716"/>
      <c r="B184" s="714"/>
      <c r="C184" s="4"/>
      <c r="D184" s="4"/>
      <c r="E184" s="4"/>
      <c r="F184" s="4"/>
      <c r="G184" s="3"/>
      <c r="H184" s="3"/>
      <c r="I184" s="463"/>
      <c r="J184" s="463"/>
      <c r="K184" s="463"/>
      <c r="L184" s="463"/>
      <c r="M184" s="463"/>
      <c r="N184" s="463"/>
      <c r="O184" s="463"/>
      <c r="P184" s="464"/>
      <c r="Q184" s="2"/>
      <c r="R184" s="2"/>
      <c r="S184" s="3"/>
    </row>
    <row r="185" spans="1:19" ht="15.75" customHeight="1">
      <c r="A185" s="716"/>
      <c r="B185" s="714"/>
      <c r="C185" s="4"/>
      <c r="D185" s="4"/>
      <c r="E185" s="4"/>
      <c r="F185" s="4"/>
      <c r="G185" s="3"/>
      <c r="H185" s="3"/>
      <c r="I185" s="463"/>
      <c r="J185" s="463"/>
      <c r="K185" s="463"/>
      <c r="L185" s="463"/>
      <c r="M185" s="463"/>
      <c r="N185" s="463"/>
      <c r="O185" s="463"/>
      <c r="P185" s="464"/>
      <c r="Q185" s="2"/>
      <c r="R185" s="2"/>
      <c r="S185" s="3"/>
    </row>
    <row r="186" spans="1:19" ht="15.75" customHeight="1">
      <c r="A186" s="716"/>
      <c r="B186" s="714"/>
      <c r="C186" s="4"/>
      <c r="D186" s="4"/>
      <c r="E186" s="4"/>
      <c r="F186" s="4"/>
      <c r="G186" s="3"/>
      <c r="H186" s="3"/>
      <c r="I186" s="463"/>
      <c r="J186" s="463"/>
      <c r="K186" s="463"/>
      <c r="L186" s="463"/>
      <c r="M186" s="463"/>
      <c r="N186" s="463"/>
      <c r="O186" s="463"/>
      <c r="P186" s="464"/>
      <c r="Q186" s="2"/>
      <c r="R186" s="2"/>
      <c r="S186" s="3"/>
    </row>
    <row r="187" spans="1:19" ht="15.75" customHeight="1">
      <c r="A187" s="716"/>
      <c r="B187" s="714"/>
      <c r="C187" s="4"/>
      <c r="D187" s="4"/>
      <c r="E187" s="4"/>
      <c r="F187" s="4"/>
      <c r="G187" s="3"/>
      <c r="H187" s="3"/>
      <c r="I187" s="463"/>
      <c r="J187" s="463"/>
      <c r="K187" s="463"/>
      <c r="L187" s="463"/>
      <c r="M187" s="463"/>
      <c r="N187" s="463"/>
      <c r="O187" s="463"/>
      <c r="P187" s="464"/>
      <c r="Q187" s="2"/>
      <c r="R187" s="2"/>
      <c r="S187" s="3"/>
    </row>
    <row r="188" spans="1:19" ht="15.75" customHeight="1">
      <c r="A188" s="716"/>
      <c r="B188" s="714"/>
      <c r="C188" s="4"/>
      <c r="D188" s="4"/>
      <c r="E188" s="4"/>
      <c r="F188" s="4"/>
      <c r="G188" s="3"/>
      <c r="H188" s="3"/>
      <c r="I188" s="463"/>
      <c r="J188" s="463"/>
      <c r="K188" s="463"/>
      <c r="L188" s="463"/>
      <c r="M188" s="463"/>
      <c r="N188" s="463"/>
      <c r="O188" s="463"/>
      <c r="P188" s="464"/>
      <c r="Q188" s="2"/>
      <c r="R188" s="2"/>
      <c r="S188" s="3"/>
    </row>
    <row r="189" spans="1:19" ht="15.75" customHeight="1">
      <c r="A189" s="716"/>
      <c r="B189" s="714"/>
      <c r="C189" s="4"/>
      <c r="D189" s="4"/>
      <c r="E189" s="4"/>
      <c r="F189" s="4"/>
      <c r="G189" s="3"/>
      <c r="H189" s="3"/>
      <c r="I189" s="463"/>
      <c r="J189" s="463"/>
      <c r="K189" s="463"/>
      <c r="L189" s="463"/>
      <c r="M189" s="463"/>
      <c r="N189" s="463"/>
      <c r="O189" s="463"/>
      <c r="P189" s="464"/>
      <c r="Q189" s="2"/>
      <c r="R189" s="2"/>
      <c r="S189" s="3"/>
    </row>
    <row r="190" spans="1:19" ht="15.75" customHeight="1">
      <c r="A190" s="716"/>
      <c r="B190" s="714"/>
      <c r="C190" s="4"/>
      <c r="D190" s="4"/>
      <c r="E190" s="4"/>
      <c r="F190" s="4"/>
      <c r="G190" s="3"/>
      <c r="H190" s="3"/>
      <c r="I190" s="463"/>
      <c r="J190" s="463"/>
      <c r="K190" s="463"/>
      <c r="L190" s="463"/>
      <c r="M190" s="463"/>
      <c r="N190" s="463"/>
      <c r="O190" s="463"/>
      <c r="P190" s="464"/>
      <c r="Q190" s="2"/>
      <c r="R190" s="2"/>
      <c r="S190" s="3"/>
    </row>
    <row r="191" spans="1:19" ht="15.75" customHeight="1">
      <c r="A191" s="716"/>
      <c r="B191" s="714"/>
      <c r="C191" s="4"/>
      <c r="D191" s="4"/>
      <c r="E191" s="4"/>
      <c r="F191" s="4"/>
      <c r="G191" s="3"/>
      <c r="H191" s="3"/>
      <c r="I191" s="463"/>
      <c r="J191" s="463"/>
      <c r="K191" s="463"/>
      <c r="L191" s="463"/>
      <c r="M191" s="463"/>
      <c r="N191" s="463"/>
      <c r="O191" s="463"/>
      <c r="P191" s="464"/>
      <c r="Q191" s="2"/>
      <c r="R191" s="2"/>
      <c r="S191" s="3"/>
    </row>
    <row r="192" spans="1:19" ht="15.75" customHeight="1">
      <c r="A192" s="716"/>
      <c r="B192" s="714"/>
      <c r="C192" s="4"/>
      <c r="D192" s="4"/>
      <c r="E192" s="4"/>
      <c r="F192" s="4"/>
      <c r="G192" s="3"/>
      <c r="H192" s="3"/>
      <c r="I192" s="463"/>
      <c r="J192" s="463"/>
      <c r="K192" s="463"/>
      <c r="L192" s="463"/>
      <c r="M192" s="463"/>
      <c r="N192" s="463"/>
      <c r="O192" s="463"/>
      <c r="P192" s="464"/>
      <c r="Q192" s="2"/>
      <c r="R192" s="2"/>
      <c r="S192" s="3"/>
    </row>
    <row r="193" spans="1:19" ht="15.75" customHeight="1">
      <c r="A193" s="716"/>
      <c r="B193" s="714"/>
      <c r="C193" s="4"/>
      <c r="D193" s="4"/>
      <c r="E193" s="4"/>
      <c r="F193" s="4"/>
      <c r="G193" s="3"/>
      <c r="H193" s="3"/>
      <c r="I193" s="463"/>
      <c r="J193" s="463"/>
      <c r="K193" s="463"/>
      <c r="L193" s="463"/>
      <c r="M193" s="463"/>
      <c r="N193" s="463"/>
      <c r="O193" s="463"/>
      <c r="P193" s="464"/>
      <c r="Q193" s="2"/>
      <c r="R193" s="2"/>
      <c r="S193" s="3"/>
    </row>
    <row r="194" spans="1:19" ht="15.75" customHeight="1">
      <c r="A194" s="716"/>
      <c r="B194" s="714"/>
      <c r="C194" s="4"/>
      <c r="D194" s="4"/>
      <c r="E194" s="4"/>
      <c r="F194" s="4"/>
      <c r="G194" s="3"/>
      <c r="H194" s="3"/>
      <c r="I194" s="463"/>
      <c r="J194" s="463"/>
      <c r="K194" s="463"/>
      <c r="L194" s="463"/>
      <c r="M194" s="463"/>
      <c r="N194" s="463"/>
      <c r="O194" s="463"/>
      <c r="P194" s="464"/>
      <c r="Q194" s="2"/>
      <c r="R194" s="2"/>
      <c r="S194" s="3"/>
    </row>
    <row r="195" spans="1:19" ht="15.75" customHeight="1">
      <c r="A195" s="716"/>
      <c r="B195" s="714"/>
      <c r="C195" s="4"/>
      <c r="D195" s="4"/>
      <c r="E195" s="4"/>
      <c r="F195" s="4"/>
      <c r="G195" s="3"/>
      <c r="H195" s="3"/>
      <c r="I195" s="463"/>
      <c r="J195" s="463"/>
      <c r="K195" s="463"/>
      <c r="L195" s="463"/>
      <c r="M195" s="463"/>
      <c r="N195" s="463"/>
      <c r="O195" s="463"/>
      <c r="P195" s="464"/>
      <c r="Q195" s="2"/>
      <c r="R195" s="2"/>
      <c r="S195" s="3"/>
    </row>
    <row r="196" spans="1:19" ht="15.75" customHeight="1">
      <c r="A196" s="716"/>
      <c r="B196" s="714"/>
      <c r="C196" s="4"/>
      <c r="D196" s="4"/>
      <c r="E196" s="4"/>
      <c r="F196" s="4"/>
      <c r="G196" s="3"/>
      <c r="H196" s="3"/>
      <c r="I196" s="463"/>
      <c r="J196" s="463"/>
      <c r="K196" s="463"/>
      <c r="L196" s="463"/>
      <c r="M196" s="463"/>
      <c r="N196" s="463"/>
      <c r="O196" s="463"/>
      <c r="P196" s="464"/>
      <c r="Q196" s="2"/>
      <c r="R196" s="2"/>
      <c r="S196" s="3"/>
    </row>
    <row r="197" spans="1:19" ht="15.75" customHeight="1">
      <c r="A197" s="716"/>
      <c r="B197" s="714"/>
      <c r="C197" s="4"/>
      <c r="D197" s="4"/>
      <c r="E197" s="4"/>
      <c r="F197" s="4"/>
      <c r="G197" s="3"/>
      <c r="H197" s="3"/>
      <c r="I197" s="463"/>
      <c r="J197" s="463"/>
      <c r="K197" s="463"/>
      <c r="L197" s="463"/>
      <c r="M197" s="463"/>
      <c r="N197" s="463"/>
      <c r="O197" s="463"/>
      <c r="P197" s="464"/>
      <c r="Q197" s="2"/>
      <c r="R197" s="2"/>
      <c r="S197" s="3"/>
    </row>
    <row r="198" spans="1:19" ht="15.75" customHeight="1">
      <c r="A198" s="716"/>
      <c r="B198" s="714"/>
      <c r="C198" s="4"/>
      <c r="D198" s="4"/>
      <c r="E198" s="4"/>
      <c r="F198" s="4"/>
      <c r="G198" s="3"/>
      <c r="H198" s="3"/>
      <c r="I198" s="463"/>
      <c r="J198" s="463"/>
      <c r="K198" s="463"/>
      <c r="L198" s="463"/>
      <c r="M198" s="463"/>
      <c r="N198" s="463"/>
      <c r="O198" s="463"/>
      <c r="P198" s="464"/>
      <c r="Q198" s="2"/>
      <c r="R198" s="2"/>
      <c r="S198" s="3"/>
    </row>
    <row r="199" spans="1:19" ht="15.75" customHeight="1">
      <c r="A199" s="716"/>
      <c r="B199" s="714"/>
      <c r="C199" s="4"/>
      <c r="D199" s="4"/>
      <c r="E199" s="4"/>
      <c r="F199" s="4"/>
      <c r="G199" s="3"/>
      <c r="H199" s="3"/>
      <c r="I199" s="463"/>
      <c r="J199" s="463"/>
      <c r="K199" s="463"/>
      <c r="L199" s="463"/>
      <c r="M199" s="463"/>
      <c r="N199" s="463"/>
      <c r="O199" s="463"/>
      <c r="P199" s="464"/>
      <c r="Q199" s="2"/>
      <c r="R199" s="2"/>
      <c r="S199" s="3"/>
    </row>
    <row r="200" spans="1:19" ht="15.75" customHeight="1">
      <c r="A200" s="716"/>
      <c r="B200" s="714"/>
      <c r="C200" s="4"/>
      <c r="D200" s="4"/>
      <c r="E200" s="4"/>
      <c r="F200" s="4"/>
      <c r="G200" s="3"/>
      <c r="H200" s="3"/>
      <c r="I200" s="463"/>
      <c r="J200" s="463"/>
      <c r="K200" s="463"/>
      <c r="L200" s="463"/>
      <c r="M200" s="463"/>
      <c r="N200" s="463"/>
      <c r="O200" s="463"/>
      <c r="P200" s="464"/>
      <c r="Q200" s="2"/>
      <c r="R200" s="2"/>
      <c r="S200" s="3"/>
    </row>
    <row r="201" spans="1:19" ht="15.75" customHeight="1">
      <c r="A201" s="716"/>
      <c r="B201" s="714"/>
      <c r="C201" s="4"/>
      <c r="D201" s="4"/>
      <c r="E201" s="4"/>
      <c r="F201" s="4"/>
      <c r="G201" s="3"/>
      <c r="H201" s="3"/>
      <c r="I201" s="463"/>
      <c r="J201" s="463"/>
      <c r="K201" s="463"/>
      <c r="L201" s="463"/>
      <c r="M201" s="463"/>
      <c r="N201" s="463"/>
      <c r="O201" s="463"/>
      <c r="P201" s="464"/>
      <c r="Q201" s="2"/>
      <c r="R201" s="2"/>
      <c r="S201" s="3"/>
    </row>
    <row r="202" spans="1:19" ht="15.75" customHeight="1">
      <c r="A202" s="716"/>
      <c r="B202" s="714"/>
      <c r="C202" s="4"/>
      <c r="D202" s="4"/>
      <c r="E202" s="4"/>
      <c r="F202" s="4"/>
      <c r="G202" s="3"/>
      <c r="H202" s="3"/>
      <c r="I202" s="463"/>
      <c r="J202" s="463"/>
      <c r="K202" s="463"/>
      <c r="L202" s="463"/>
      <c r="M202" s="463"/>
      <c r="N202" s="463"/>
      <c r="O202" s="463"/>
      <c r="P202" s="464"/>
      <c r="Q202" s="2"/>
      <c r="R202" s="2"/>
      <c r="S202" s="3"/>
    </row>
    <row r="203" spans="1:19" ht="15.75" customHeight="1">
      <c r="A203" s="716"/>
      <c r="B203" s="714"/>
      <c r="C203" s="4"/>
      <c r="D203" s="4"/>
      <c r="E203" s="4"/>
      <c r="F203" s="4"/>
      <c r="G203" s="3"/>
      <c r="H203" s="3"/>
      <c r="I203" s="463"/>
      <c r="J203" s="463"/>
      <c r="K203" s="463"/>
      <c r="L203" s="463"/>
      <c r="M203" s="463"/>
      <c r="N203" s="463"/>
      <c r="O203" s="463"/>
      <c r="P203" s="464"/>
      <c r="Q203" s="2"/>
      <c r="R203" s="2"/>
      <c r="S203" s="3"/>
    </row>
    <row r="204" spans="1:19" ht="15.75" customHeight="1">
      <c r="A204" s="716"/>
      <c r="B204" s="714"/>
      <c r="C204" s="4"/>
      <c r="D204" s="4"/>
      <c r="E204" s="4"/>
      <c r="F204" s="4"/>
      <c r="G204" s="3"/>
      <c r="H204" s="3"/>
      <c r="I204" s="463"/>
      <c r="J204" s="463"/>
      <c r="K204" s="463"/>
      <c r="L204" s="463"/>
      <c r="M204" s="463"/>
      <c r="N204" s="463"/>
      <c r="O204" s="463"/>
      <c r="P204" s="464"/>
      <c r="Q204" s="2"/>
      <c r="R204" s="2"/>
      <c r="S204" s="3"/>
    </row>
    <row r="205" spans="1:19" ht="15.75" customHeight="1">
      <c r="A205" s="716"/>
      <c r="B205" s="714"/>
      <c r="C205" s="4"/>
      <c r="D205" s="4"/>
      <c r="E205" s="4"/>
      <c r="F205" s="4"/>
      <c r="G205" s="3"/>
      <c r="H205" s="3"/>
      <c r="I205" s="463"/>
      <c r="J205" s="463"/>
      <c r="K205" s="463"/>
      <c r="L205" s="463"/>
      <c r="M205" s="463"/>
      <c r="N205" s="463"/>
      <c r="O205" s="463"/>
      <c r="P205" s="464"/>
      <c r="Q205" s="2"/>
      <c r="R205" s="2"/>
      <c r="S205" s="3"/>
    </row>
    <row r="206" spans="1:19" ht="15.75" customHeight="1">
      <c r="A206" s="716"/>
      <c r="B206" s="714"/>
      <c r="C206" s="4"/>
      <c r="D206" s="4"/>
      <c r="E206" s="4"/>
      <c r="F206" s="4"/>
      <c r="G206" s="3"/>
      <c r="H206" s="3"/>
      <c r="I206" s="463"/>
      <c r="J206" s="463"/>
      <c r="K206" s="463"/>
      <c r="L206" s="463"/>
      <c r="M206" s="463"/>
      <c r="N206" s="463"/>
      <c r="O206" s="463"/>
      <c r="P206" s="464"/>
      <c r="Q206" s="2"/>
      <c r="R206" s="2"/>
      <c r="S206" s="3"/>
    </row>
    <row r="207" spans="1:19" ht="15.75" customHeight="1">
      <c r="A207" s="716"/>
      <c r="B207" s="714"/>
      <c r="C207" s="4"/>
      <c r="D207" s="4"/>
      <c r="E207" s="4"/>
      <c r="F207" s="4"/>
      <c r="G207" s="3"/>
      <c r="H207" s="3"/>
      <c r="I207" s="463"/>
      <c r="J207" s="463"/>
      <c r="K207" s="463"/>
      <c r="L207" s="463"/>
      <c r="M207" s="463"/>
      <c r="N207" s="463"/>
      <c r="O207" s="463"/>
      <c r="P207" s="464"/>
      <c r="Q207" s="2"/>
      <c r="R207" s="2"/>
      <c r="S207" s="3"/>
    </row>
    <row r="208" spans="1:19" ht="15.75" customHeight="1">
      <c r="A208" s="716"/>
      <c r="B208" s="714"/>
      <c r="C208" s="4"/>
      <c r="D208" s="4"/>
      <c r="E208" s="4"/>
      <c r="F208" s="4"/>
      <c r="G208" s="3"/>
      <c r="H208" s="3"/>
      <c r="I208" s="463"/>
      <c r="J208" s="463"/>
      <c r="K208" s="463"/>
      <c r="L208" s="463"/>
      <c r="M208" s="463"/>
      <c r="N208" s="463"/>
      <c r="O208" s="463"/>
      <c r="P208" s="464"/>
      <c r="Q208" s="2"/>
      <c r="R208" s="2"/>
      <c r="S208" s="3"/>
    </row>
    <row r="209" spans="1:19" ht="15.75" customHeight="1">
      <c r="A209" s="716"/>
      <c r="B209" s="714"/>
      <c r="C209" s="4"/>
      <c r="D209" s="4"/>
      <c r="E209" s="4"/>
      <c r="F209" s="4"/>
      <c r="G209" s="3"/>
      <c r="H209" s="3"/>
      <c r="I209" s="463"/>
      <c r="J209" s="463"/>
      <c r="K209" s="463"/>
      <c r="L209" s="463"/>
      <c r="M209" s="463"/>
      <c r="N209" s="463"/>
      <c r="O209" s="463"/>
      <c r="P209" s="464"/>
      <c r="Q209" s="2"/>
      <c r="R209" s="2"/>
      <c r="S209" s="3"/>
    </row>
    <row r="210" spans="1:19" ht="15.75" customHeight="1">
      <c r="A210" s="716"/>
      <c r="B210" s="714"/>
      <c r="C210" s="4"/>
      <c r="D210" s="4"/>
      <c r="E210" s="4"/>
      <c r="F210" s="4"/>
      <c r="G210" s="3"/>
      <c r="H210" s="3"/>
      <c r="I210" s="463"/>
      <c r="J210" s="463"/>
      <c r="K210" s="463"/>
      <c r="L210" s="463"/>
      <c r="M210" s="463"/>
      <c r="N210" s="463"/>
      <c r="O210" s="463"/>
      <c r="P210" s="464"/>
      <c r="Q210" s="2"/>
      <c r="R210" s="2"/>
      <c r="S210" s="3"/>
    </row>
    <row r="211" spans="1:19" ht="15.75" customHeight="1">
      <c r="A211" s="716"/>
      <c r="B211" s="714"/>
      <c r="C211" s="4"/>
      <c r="D211" s="4"/>
      <c r="E211" s="4"/>
      <c r="F211" s="4"/>
      <c r="G211" s="3"/>
      <c r="H211" s="3"/>
      <c r="I211" s="463"/>
      <c r="J211" s="463"/>
      <c r="K211" s="463"/>
      <c r="L211" s="463"/>
      <c r="M211" s="463"/>
      <c r="N211" s="463"/>
      <c r="O211" s="463"/>
      <c r="P211" s="464"/>
      <c r="Q211" s="2"/>
      <c r="R211" s="2"/>
      <c r="S211" s="3"/>
    </row>
    <row r="212" spans="1:19" ht="15.75" customHeight="1">
      <c r="A212" s="716"/>
      <c r="B212" s="714"/>
      <c r="C212" s="4"/>
      <c r="D212" s="4"/>
      <c r="E212" s="4"/>
      <c r="F212" s="4"/>
      <c r="G212" s="3"/>
      <c r="H212" s="3"/>
      <c r="I212" s="463"/>
      <c r="J212" s="463"/>
      <c r="K212" s="463"/>
      <c r="L212" s="463"/>
      <c r="M212" s="463"/>
      <c r="N212" s="463"/>
      <c r="O212" s="463"/>
      <c r="P212" s="464"/>
      <c r="Q212" s="2"/>
      <c r="R212" s="2"/>
      <c r="S212" s="3"/>
    </row>
    <row r="213" spans="1:19" ht="15.75" customHeight="1">
      <c r="A213" s="716"/>
      <c r="B213" s="714"/>
      <c r="C213" s="4"/>
      <c r="D213" s="4"/>
      <c r="E213" s="4"/>
      <c r="F213" s="4"/>
      <c r="G213" s="3"/>
      <c r="H213" s="3"/>
      <c r="I213" s="463"/>
      <c r="J213" s="463"/>
      <c r="K213" s="463"/>
      <c r="L213" s="463"/>
      <c r="M213" s="463"/>
      <c r="N213" s="463"/>
      <c r="O213" s="463"/>
      <c r="P213" s="464"/>
      <c r="Q213" s="2"/>
      <c r="R213" s="2"/>
      <c r="S213" s="3"/>
    </row>
    <row r="214" spans="1:19" ht="15.75" customHeight="1">
      <c r="A214" s="716"/>
      <c r="B214" s="714"/>
      <c r="C214" s="4"/>
      <c r="D214" s="4"/>
      <c r="E214" s="4"/>
      <c r="F214" s="4"/>
      <c r="G214" s="3"/>
      <c r="H214" s="3"/>
      <c r="I214" s="463"/>
      <c r="J214" s="463"/>
      <c r="K214" s="463"/>
      <c r="L214" s="463"/>
      <c r="M214" s="463"/>
      <c r="N214" s="463"/>
      <c r="O214" s="463"/>
      <c r="P214" s="464"/>
      <c r="Q214" s="2"/>
      <c r="R214" s="2"/>
      <c r="S214" s="3"/>
    </row>
    <row r="215" spans="1:19" ht="15.75" customHeight="1">
      <c r="A215" s="716"/>
      <c r="B215" s="714"/>
      <c r="C215" s="4"/>
      <c r="D215" s="4"/>
      <c r="E215" s="4"/>
      <c r="F215" s="4"/>
      <c r="G215" s="3"/>
      <c r="H215" s="3"/>
      <c r="I215" s="463"/>
      <c r="J215" s="463"/>
      <c r="K215" s="463"/>
      <c r="L215" s="463"/>
      <c r="M215" s="463"/>
      <c r="N215" s="463"/>
      <c r="O215" s="463"/>
      <c r="P215" s="464"/>
      <c r="Q215" s="2"/>
      <c r="R215" s="2"/>
      <c r="S215" s="3"/>
    </row>
    <row r="216" spans="1:19" ht="15.75" customHeight="1">
      <c r="A216" s="716"/>
      <c r="B216" s="714"/>
      <c r="C216" s="4"/>
      <c r="D216" s="4"/>
      <c r="E216" s="4"/>
      <c r="F216" s="4"/>
      <c r="G216" s="3"/>
      <c r="H216" s="3"/>
      <c r="I216" s="463"/>
      <c r="J216" s="463"/>
      <c r="K216" s="463"/>
      <c r="L216" s="463"/>
      <c r="M216" s="463"/>
      <c r="N216" s="463"/>
      <c r="O216" s="463"/>
      <c r="P216" s="464"/>
      <c r="Q216" s="2"/>
      <c r="R216" s="2"/>
      <c r="S216" s="3"/>
    </row>
    <row r="217" spans="1:19" ht="15.75" customHeight="1">
      <c r="A217" s="716"/>
      <c r="B217" s="714"/>
      <c r="C217" s="4"/>
      <c r="D217" s="4"/>
      <c r="E217" s="4"/>
      <c r="F217" s="4"/>
      <c r="G217" s="3"/>
      <c r="H217" s="3"/>
      <c r="I217" s="463"/>
      <c r="J217" s="463"/>
      <c r="K217" s="463"/>
      <c r="L217" s="463"/>
      <c r="M217" s="463"/>
      <c r="N217" s="463"/>
      <c r="O217" s="463"/>
      <c r="P217" s="464"/>
      <c r="Q217" s="2"/>
      <c r="R217" s="2"/>
      <c r="S217" s="3"/>
    </row>
    <row r="218" spans="1:19" ht="15.75" customHeight="1">
      <c r="A218" s="716"/>
      <c r="B218" s="714"/>
      <c r="C218" s="4"/>
      <c r="D218" s="4"/>
      <c r="E218" s="4"/>
      <c r="F218" s="4"/>
      <c r="G218" s="3"/>
      <c r="H218" s="3"/>
      <c r="I218" s="463"/>
      <c r="J218" s="463"/>
      <c r="K218" s="463"/>
      <c r="L218" s="463"/>
      <c r="M218" s="463"/>
      <c r="N218" s="463"/>
      <c r="O218" s="463"/>
      <c r="P218" s="464"/>
      <c r="Q218" s="2"/>
      <c r="R218" s="2"/>
      <c r="S218" s="3"/>
    </row>
    <row r="219" spans="1:19" ht="15.75" customHeight="1">
      <c r="A219" s="716"/>
      <c r="B219" s="714"/>
      <c r="C219" s="4"/>
      <c r="D219" s="4"/>
      <c r="E219" s="4"/>
      <c r="F219" s="4"/>
      <c r="G219" s="3"/>
      <c r="H219" s="3"/>
      <c r="I219" s="463"/>
      <c r="J219" s="463"/>
      <c r="K219" s="463"/>
      <c r="L219" s="463"/>
      <c r="M219" s="463"/>
      <c r="N219" s="463"/>
      <c r="O219" s="463"/>
      <c r="P219" s="464"/>
      <c r="Q219" s="2"/>
      <c r="R219" s="2"/>
      <c r="S219" s="3"/>
    </row>
    <row r="220" spans="1:19" ht="15.75" customHeight="1">
      <c r="A220" s="716"/>
      <c r="B220" s="714"/>
      <c r="C220" s="4"/>
      <c r="D220" s="4"/>
      <c r="E220" s="4"/>
      <c r="F220" s="4"/>
      <c r="G220" s="3"/>
      <c r="H220" s="3"/>
      <c r="I220" s="463"/>
      <c r="J220" s="463"/>
      <c r="K220" s="463"/>
      <c r="L220" s="463"/>
      <c r="M220" s="463"/>
      <c r="N220" s="463"/>
      <c r="O220" s="463"/>
      <c r="P220" s="464"/>
      <c r="Q220" s="2"/>
      <c r="R220" s="2"/>
      <c r="S220" s="3"/>
    </row>
    <row r="221" spans="1:19" ht="15.75" customHeight="1">
      <c r="A221" s="716"/>
      <c r="B221" s="714"/>
      <c r="C221" s="4"/>
      <c r="D221" s="4"/>
      <c r="E221" s="4"/>
      <c r="F221" s="4"/>
      <c r="G221" s="3"/>
      <c r="H221" s="3"/>
      <c r="I221" s="463"/>
      <c r="J221" s="463"/>
      <c r="K221" s="463"/>
      <c r="L221" s="463"/>
      <c r="M221" s="463"/>
      <c r="N221" s="463"/>
      <c r="O221" s="463"/>
      <c r="P221" s="464"/>
      <c r="Q221" s="2"/>
      <c r="R221" s="2"/>
      <c r="S221" s="3"/>
    </row>
    <row r="222" spans="1:19" ht="15.75" customHeight="1">
      <c r="A222" s="716"/>
      <c r="B222" s="714"/>
      <c r="C222" s="4"/>
      <c r="D222" s="4"/>
      <c r="E222" s="4"/>
      <c r="F222" s="4"/>
      <c r="G222" s="3"/>
      <c r="H222" s="3"/>
      <c r="I222" s="463"/>
      <c r="J222" s="463"/>
      <c r="K222" s="463"/>
      <c r="L222" s="463"/>
      <c r="M222" s="463"/>
      <c r="N222" s="463"/>
      <c r="O222" s="463"/>
      <c r="P222" s="464"/>
      <c r="Q222" s="2"/>
      <c r="R222" s="2"/>
      <c r="S222" s="3"/>
    </row>
    <row r="223" spans="1:19" ht="15.75" customHeight="1">
      <c r="A223" s="716"/>
      <c r="B223" s="714"/>
      <c r="C223" s="4"/>
      <c r="D223" s="4"/>
      <c r="E223" s="4"/>
      <c r="F223" s="4"/>
      <c r="G223" s="3"/>
      <c r="H223" s="3"/>
      <c r="I223" s="463"/>
      <c r="J223" s="463"/>
      <c r="K223" s="463"/>
      <c r="L223" s="463"/>
      <c r="M223" s="463"/>
      <c r="N223" s="463"/>
      <c r="O223" s="463"/>
      <c r="P223" s="464"/>
      <c r="Q223" s="2"/>
      <c r="R223" s="2"/>
      <c r="S223" s="3"/>
    </row>
    <row r="224" spans="1:19" ht="15.75" customHeight="1">
      <c r="A224" s="716"/>
      <c r="B224" s="714"/>
      <c r="C224" s="4"/>
      <c r="D224" s="4"/>
      <c r="E224" s="4"/>
      <c r="F224" s="4"/>
      <c r="G224" s="3"/>
      <c r="H224" s="3"/>
      <c r="I224" s="463"/>
      <c r="J224" s="463"/>
      <c r="K224" s="463"/>
      <c r="L224" s="463"/>
      <c r="M224" s="463"/>
      <c r="N224" s="463"/>
      <c r="O224" s="463"/>
      <c r="P224" s="464"/>
      <c r="Q224" s="2"/>
      <c r="R224" s="2"/>
      <c r="S224" s="3"/>
    </row>
    <row r="225" spans="1:19" ht="15.75" customHeight="1">
      <c r="A225" s="716"/>
      <c r="B225" s="714"/>
      <c r="C225" s="4"/>
      <c r="D225" s="4"/>
      <c r="E225" s="4"/>
      <c r="F225" s="4"/>
      <c r="G225" s="3"/>
      <c r="H225" s="3"/>
      <c r="I225" s="463"/>
      <c r="J225" s="463"/>
      <c r="K225" s="463"/>
      <c r="L225" s="463"/>
      <c r="M225" s="463"/>
      <c r="N225" s="463"/>
      <c r="O225" s="463"/>
      <c r="P225" s="464"/>
      <c r="Q225" s="2"/>
      <c r="R225" s="2"/>
      <c r="S225" s="3"/>
    </row>
    <row r="226" spans="1:19" ht="15.75" customHeight="1">
      <c r="A226" s="716"/>
      <c r="B226" s="714"/>
      <c r="C226" s="4"/>
      <c r="D226" s="4"/>
      <c r="E226" s="4"/>
      <c r="F226" s="4"/>
      <c r="G226" s="3"/>
      <c r="H226" s="3"/>
      <c r="I226" s="463"/>
      <c r="J226" s="463"/>
      <c r="K226" s="463"/>
      <c r="L226" s="463"/>
      <c r="M226" s="463"/>
      <c r="N226" s="463"/>
      <c r="O226" s="463"/>
      <c r="P226" s="464"/>
      <c r="Q226" s="2"/>
      <c r="R226" s="2"/>
      <c r="S226" s="3"/>
    </row>
    <row r="227" spans="1:19" ht="15.75" customHeight="1">
      <c r="A227" s="716"/>
      <c r="B227" s="714"/>
      <c r="C227" s="4"/>
      <c r="D227" s="4"/>
      <c r="E227" s="4"/>
      <c r="F227" s="4"/>
      <c r="G227" s="3"/>
      <c r="H227" s="3"/>
      <c r="I227" s="463"/>
      <c r="J227" s="463"/>
      <c r="K227" s="463"/>
      <c r="L227" s="463"/>
      <c r="M227" s="463"/>
      <c r="N227" s="463"/>
      <c r="O227" s="463"/>
      <c r="P227" s="464"/>
      <c r="Q227" s="2"/>
      <c r="R227" s="2"/>
      <c r="S227" s="3"/>
    </row>
    <row r="228" spans="1:19" ht="15.75" customHeight="1">
      <c r="A228" s="716"/>
      <c r="B228" s="714"/>
      <c r="C228" s="4"/>
      <c r="D228" s="4"/>
      <c r="E228" s="4"/>
      <c r="F228" s="4"/>
      <c r="G228" s="3"/>
      <c r="H228" s="3"/>
      <c r="I228" s="463"/>
      <c r="J228" s="463"/>
      <c r="K228" s="463"/>
      <c r="L228" s="463"/>
      <c r="M228" s="463"/>
      <c r="N228" s="463"/>
      <c r="O228" s="463"/>
      <c r="P228" s="464"/>
      <c r="Q228" s="2"/>
      <c r="R228" s="2"/>
      <c r="S228" s="3"/>
    </row>
    <row r="229" spans="1:19" ht="15.75" customHeight="1">
      <c r="A229" s="716"/>
      <c r="B229" s="714"/>
      <c r="C229" s="4"/>
      <c r="D229" s="4"/>
      <c r="E229" s="4"/>
      <c r="F229" s="4"/>
      <c r="G229" s="3"/>
      <c r="H229" s="3"/>
      <c r="I229" s="463"/>
      <c r="J229" s="463"/>
      <c r="K229" s="463"/>
      <c r="L229" s="463"/>
      <c r="M229" s="463"/>
      <c r="N229" s="463"/>
      <c r="O229" s="463"/>
      <c r="P229" s="464"/>
      <c r="Q229" s="2"/>
      <c r="R229" s="2"/>
      <c r="S229" s="3"/>
    </row>
    <row r="230" spans="1:19" ht="15.75" customHeight="1">
      <c r="A230" s="716"/>
      <c r="B230" s="714"/>
      <c r="C230" s="4"/>
      <c r="D230" s="4"/>
      <c r="E230" s="4"/>
      <c r="F230" s="4"/>
      <c r="G230" s="3"/>
      <c r="H230" s="3"/>
      <c r="I230" s="463"/>
      <c r="J230" s="463"/>
      <c r="K230" s="463"/>
      <c r="L230" s="463"/>
      <c r="M230" s="463"/>
      <c r="N230" s="463"/>
      <c r="O230" s="463"/>
      <c r="P230" s="464"/>
      <c r="Q230" s="2"/>
      <c r="R230" s="2"/>
      <c r="S230" s="3"/>
    </row>
    <row r="231" spans="1:19" ht="15.75" customHeight="1">
      <c r="A231" s="716"/>
      <c r="B231" s="714"/>
      <c r="C231" s="4"/>
      <c r="D231" s="4"/>
      <c r="E231" s="4"/>
      <c r="F231" s="4"/>
      <c r="G231" s="3"/>
      <c r="H231" s="3"/>
      <c r="I231" s="463"/>
      <c r="J231" s="463"/>
      <c r="K231" s="463"/>
      <c r="L231" s="463"/>
      <c r="M231" s="463"/>
      <c r="N231" s="463"/>
      <c r="O231" s="463"/>
      <c r="P231" s="464"/>
      <c r="Q231" s="2"/>
      <c r="R231" s="2"/>
      <c r="S231" s="3"/>
    </row>
    <row r="232" spans="1:19" ht="15.75" customHeight="1">
      <c r="A232" s="716"/>
      <c r="B232" s="714"/>
      <c r="C232" s="4"/>
      <c r="D232" s="4"/>
      <c r="E232" s="4"/>
      <c r="F232" s="4"/>
      <c r="G232" s="3"/>
      <c r="H232" s="3"/>
      <c r="I232" s="463"/>
      <c r="J232" s="463"/>
      <c r="K232" s="463"/>
      <c r="L232" s="463"/>
      <c r="M232" s="463"/>
      <c r="N232" s="463"/>
      <c r="O232" s="463"/>
      <c r="P232" s="464"/>
      <c r="Q232" s="2"/>
      <c r="R232" s="2"/>
      <c r="S232" s="3"/>
    </row>
    <row r="233" spans="1:19" ht="15.75" customHeight="1">
      <c r="A233" s="716"/>
      <c r="B233" s="714"/>
      <c r="C233" s="4"/>
      <c r="D233" s="4"/>
      <c r="E233" s="4"/>
      <c r="F233" s="4"/>
      <c r="G233" s="3"/>
      <c r="H233" s="3"/>
      <c r="I233" s="463"/>
      <c r="J233" s="463"/>
      <c r="K233" s="463"/>
      <c r="L233" s="463"/>
      <c r="M233" s="463"/>
      <c r="N233" s="463"/>
      <c r="O233" s="463"/>
      <c r="P233" s="464"/>
      <c r="Q233" s="2"/>
      <c r="R233" s="2"/>
      <c r="S233" s="3"/>
    </row>
    <row r="234" spans="1:19" ht="15.75" customHeight="1">
      <c r="A234" s="716"/>
      <c r="B234" s="714"/>
      <c r="C234" s="4"/>
      <c r="D234" s="4"/>
      <c r="E234" s="4"/>
      <c r="F234" s="4"/>
      <c r="G234" s="3"/>
      <c r="H234" s="3"/>
      <c r="I234" s="463"/>
      <c r="J234" s="463"/>
      <c r="K234" s="463"/>
      <c r="L234" s="463"/>
      <c r="M234" s="463"/>
      <c r="N234" s="463"/>
      <c r="O234" s="463"/>
      <c r="P234" s="464"/>
      <c r="Q234" s="2"/>
      <c r="R234" s="2"/>
      <c r="S234" s="3"/>
    </row>
    <row r="235" spans="1:19" ht="15.75" customHeight="1">
      <c r="A235" s="716"/>
      <c r="B235" s="714"/>
      <c r="C235" s="4"/>
      <c r="D235" s="4"/>
      <c r="E235" s="4"/>
      <c r="F235" s="4"/>
      <c r="G235" s="3"/>
      <c r="H235" s="3"/>
      <c r="I235" s="463"/>
      <c r="J235" s="463"/>
      <c r="K235" s="463"/>
      <c r="L235" s="463"/>
      <c r="M235" s="463"/>
      <c r="N235" s="463"/>
      <c r="O235" s="463"/>
      <c r="P235" s="464"/>
      <c r="Q235" s="2"/>
      <c r="R235" s="2"/>
      <c r="S235" s="3"/>
    </row>
    <row r="236" spans="1:19" ht="15.75" customHeight="1">
      <c r="A236" s="716"/>
      <c r="B236" s="714"/>
      <c r="C236" s="4"/>
      <c r="D236" s="4"/>
      <c r="E236" s="4"/>
      <c r="F236" s="4"/>
      <c r="G236" s="3"/>
      <c r="H236" s="3"/>
      <c r="I236" s="463"/>
      <c r="J236" s="463"/>
      <c r="K236" s="463"/>
      <c r="L236" s="463"/>
      <c r="M236" s="463"/>
      <c r="N236" s="463"/>
      <c r="O236" s="463"/>
      <c r="P236" s="464"/>
      <c r="Q236" s="2"/>
      <c r="R236" s="2"/>
      <c r="S236" s="3"/>
    </row>
    <row r="237" spans="1:19" ht="15.75" customHeight="1">
      <c r="A237" s="716"/>
      <c r="B237" s="714"/>
      <c r="C237" s="4"/>
      <c r="D237" s="4"/>
      <c r="E237" s="4"/>
      <c r="F237" s="4"/>
      <c r="G237" s="3"/>
      <c r="H237" s="3"/>
      <c r="I237" s="463"/>
      <c r="J237" s="463"/>
      <c r="K237" s="463"/>
      <c r="L237" s="463"/>
      <c r="M237" s="463"/>
      <c r="N237" s="463"/>
      <c r="O237" s="463"/>
      <c r="P237" s="464"/>
      <c r="Q237" s="2"/>
      <c r="R237" s="2"/>
      <c r="S237" s="3"/>
    </row>
    <row r="238" spans="1:19" ht="15.75" customHeight="1">
      <c r="A238" s="716"/>
      <c r="B238" s="714"/>
      <c r="C238" s="4"/>
      <c r="D238" s="4"/>
      <c r="E238" s="4"/>
      <c r="F238" s="4"/>
      <c r="G238" s="3"/>
      <c r="H238" s="3"/>
      <c r="I238" s="463"/>
      <c r="J238" s="463"/>
      <c r="K238" s="463"/>
      <c r="L238" s="463"/>
      <c r="M238" s="463"/>
      <c r="N238" s="463"/>
      <c r="O238" s="463"/>
      <c r="P238" s="464"/>
      <c r="Q238" s="2"/>
      <c r="R238" s="2"/>
      <c r="S238" s="3"/>
    </row>
    <row r="239" spans="1:19" ht="15.75" customHeight="1">
      <c r="A239" s="716"/>
      <c r="B239" s="714"/>
      <c r="C239" s="4"/>
      <c r="D239" s="4"/>
      <c r="E239" s="4"/>
      <c r="F239" s="4"/>
      <c r="G239" s="3"/>
      <c r="H239" s="3"/>
      <c r="I239" s="463"/>
      <c r="J239" s="463"/>
      <c r="K239" s="463"/>
      <c r="L239" s="463"/>
      <c r="M239" s="463"/>
      <c r="N239" s="463"/>
      <c r="O239" s="463"/>
      <c r="P239" s="464"/>
      <c r="Q239" s="2"/>
      <c r="R239" s="2"/>
      <c r="S239" s="3"/>
    </row>
    <row r="240" spans="1:19" ht="15.75" customHeight="1">
      <c r="A240" s="716"/>
      <c r="B240" s="714"/>
      <c r="C240" s="4"/>
      <c r="D240" s="4"/>
      <c r="E240" s="4"/>
      <c r="F240" s="4"/>
      <c r="G240" s="3"/>
      <c r="H240" s="3"/>
      <c r="I240" s="463"/>
      <c r="J240" s="463"/>
      <c r="K240" s="463"/>
      <c r="L240" s="463"/>
      <c r="M240" s="463"/>
      <c r="N240" s="463"/>
      <c r="O240" s="463"/>
      <c r="P240" s="464"/>
      <c r="Q240" s="2"/>
      <c r="R240" s="2"/>
      <c r="S240" s="3"/>
    </row>
    <row r="241" spans="3:18" ht="15.75" customHeight="1">
      <c r="C241" s="4"/>
      <c r="D241" s="4"/>
      <c r="E241" s="4"/>
      <c r="F241" s="4"/>
      <c r="G241" s="4"/>
      <c r="H241" s="4"/>
      <c r="P241" s="717"/>
      <c r="Q241" s="717"/>
      <c r="R241" s="717"/>
    </row>
    <row r="242" spans="3:18" ht="15.75" customHeight="1">
      <c r="C242" s="4"/>
      <c r="D242" s="4"/>
      <c r="E242" s="4"/>
      <c r="F242" s="4"/>
      <c r="G242" s="4"/>
      <c r="H242" s="4"/>
      <c r="P242" s="717"/>
      <c r="Q242" s="717"/>
      <c r="R242" s="717"/>
    </row>
    <row r="243" spans="3:18" ht="15.75" customHeight="1">
      <c r="C243" s="4"/>
      <c r="D243" s="4"/>
      <c r="E243" s="4"/>
      <c r="F243" s="4"/>
      <c r="G243" s="4"/>
      <c r="H243" s="4"/>
      <c r="P243" s="717"/>
      <c r="Q243" s="717"/>
      <c r="R243" s="717"/>
    </row>
    <row r="244" spans="3:18" ht="15.75" customHeight="1">
      <c r="C244" s="4"/>
      <c r="D244" s="4"/>
      <c r="E244" s="4"/>
      <c r="F244" s="4"/>
      <c r="G244" s="4"/>
      <c r="H244" s="4"/>
      <c r="P244" s="717"/>
      <c r="Q244" s="717"/>
      <c r="R244" s="717"/>
    </row>
    <row r="245" spans="3:18" ht="15.75" customHeight="1">
      <c r="C245" s="4"/>
      <c r="D245" s="4"/>
      <c r="E245" s="4"/>
      <c r="F245" s="4"/>
      <c r="G245" s="4"/>
      <c r="H245" s="4"/>
      <c r="P245" s="717"/>
      <c r="Q245" s="717"/>
      <c r="R245" s="717"/>
    </row>
    <row r="246" spans="3:18" ht="15.75" customHeight="1">
      <c r="R246" s="717"/>
    </row>
    <row r="247" spans="3:18" ht="15.75" customHeight="1">
      <c r="R247" s="717"/>
    </row>
    <row r="248" spans="3:18" ht="15.75" customHeight="1">
      <c r="R248" s="717"/>
    </row>
    <row r="249" spans="3:18" ht="15.75" customHeight="1">
      <c r="R249" s="717"/>
    </row>
    <row r="250" spans="3:18" ht="15.75" customHeight="1">
      <c r="R250" s="717"/>
    </row>
    <row r="251" spans="3:18" ht="15.75" customHeight="1">
      <c r="R251" s="717"/>
    </row>
    <row r="252" spans="3:18" ht="15.75" customHeight="1">
      <c r="R252" s="717"/>
    </row>
    <row r="253" spans="3:18" ht="15.75" customHeight="1">
      <c r="R253" s="717"/>
    </row>
    <row r="254" spans="3:18" ht="15.75" customHeight="1">
      <c r="R254" s="717"/>
    </row>
    <row r="255" spans="3:18" ht="15.75" customHeight="1">
      <c r="R255" s="717"/>
    </row>
    <row r="256" spans="3:18" ht="15.75" customHeight="1">
      <c r="R256" s="717"/>
    </row>
    <row r="257" spans="18:18" ht="15.75" customHeight="1">
      <c r="R257" s="717"/>
    </row>
    <row r="258" spans="18:18" ht="15.75" customHeight="1">
      <c r="R258" s="717"/>
    </row>
    <row r="259" spans="18:18" ht="15.75" customHeight="1">
      <c r="R259" s="717"/>
    </row>
    <row r="260" spans="18:18" ht="15.75" customHeight="1">
      <c r="R260" s="717"/>
    </row>
    <row r="261" spans="18:18" ht="15.75" customHeight="1">
      <c r="R261" s="717"/>
    </row>
    <row r="262" spans="18:18" ht="15.75" customHeight="1">
      <c r="R262" s="717"/>
    </row>
    <row r="263" spans="18:18" ht="15.75" customHeight="1">
      <c r="R263" s="717"/>
    </row>
    <row r="264" spans="18:18" ht="15.75" customHeight="1">
      <c r="R264" s="717"/>
    </row>
    <row r="265" spans="18:18" ht="15.75" customHeight="1">
      <c r="R265" s="717"/>
    </row>
    <row r="266" spans="18:18" ht="15.75" customHeight="1">
      <c r="R266" s="717"/>
    </row>
    <row r="267" spans="18:18" ht="15.75" customHeight="1">
      <c r="R267" s="717"/>
    </row>
    <row r="268" spans="18:18" ht="15.75" customHeight="1">
      <c r="R268" s="717"/>
    </row>
    <row r="269" spans="18:18" ht="15.75" customHeight="1">
      <c r="R269" s="717"/>
    </row>
    <row r="270" spans="18:18" ht="15.75" customHeight="1">
      <c r="R270" s="717"/>
    </row>
    <row r="271" spans="18:18" ht="15.75" customHeight="1">
      <c r="R271" s="717"/>
    </row>
    <row r="272" spans="18:18" ht="15.75" customHeight="1">
      <c r="R272" s="717"/>
    </row>
    <row r="273" spans="18:18" ht="15.75" customHeight="1">
      <c r="R273" s="717"/>
    </row>
    <row r="274" spans="18:18" ht="15.75" customHeight="1">
      <c r="R274" s="717"/>
    </row>
    <row r="275" spans="18:18" ht="15.75" customHeight="1">
      <c r="R275" s="717"/>
    </row>
    <row r="276" spans="18:18" ht="15.75" customHeight="1">
      <c r="R276" s="717"/>
    </row>
    <row r="277" spans="18:18" ht="15.75" customHeight="1">
      <c r="R277" s="717"/>
    </row>
    <row r="278" spans="18:18" ht="15.75" customHeight="1">
      <c r="R278" s="717"/>
    </row>
    <row r="279" spans="18:18" ht="15.75" customHeight="1">
      <c r="R279" s="717"/>
    </row>
    <row r="280" spans="18:18" ht="15.75" customHeight="1">
      <c r="R280" s="717"/>
    </row>
    <row r="281" spans="18:18" ht="15.75" customHeight="1">
      <c r="R281" s="717"/>
    </row>
    <row r="282" spans="18:18" ht="15.75" customHeight="1">
      <c r="R282" s="717"/>
    </row>
    <row r="283" spans="18:18" ht="15.75" customHeight="1">
      <c r="R283" s="717"/>
    </row>
    <row r="284" spans="18:18" ht="15.75" customHeight="1">
      <c r="R284" s="717"/>
    </row>
    <row r="285" spans="18:18" ht="15.75" customHeight="1">
      <c r="R285" s="717"/>
    </row>
    <row r="286" spans="18:18" ht="15.75" customHeight="1">
      <c r="R286" s="717"/>
    </row>
    <row r="287" spans="18:18" ht="15.75" customHeight="1">
      <c r="R287" s="717"/>
    </row>
    <row r="288" spans="18:18" ht="15.75" customHeight="1">
      <c r="R288" s="717"/>
    </row>
    <row r="289" spans="18:18" ht="15.75" customHeight="1">
      <c r="R289" s="717"/>
    </row>
    <row r="290" spans="18:18" ht="15.75" customHeight="1">
      <c r="R290" s="717"/>
    </row>
    <row r="291" spans="18:18" ht="15.75" customHeight="1">
      <c r="R291" s="717"/>
    </row>
    <row r="292" spans="18:18" ht="15.75" customHeight="1">
      <c r="R292" s="717"/>
    </row>
    <row r="293" spans="18:18" ht="15.75" customHeight="1">
      <c r="R293" s="717"/>
    </row>
    <row r="294" spans="18:18" ht="15.75" customHeight="1">
      <c r="R294" s="717"/>
    </row>
    <row r="295" spans="18:18" ht="15.75" customHeight="1">
      <c r="R295" s="717"/>
    </row>
    <row r="296" spans="18:18" ht="15.75" customHeight="1">
      <c r="R296" s="717"/>
    </row>
    <row r="297" spans="18:18" ht="15.75" customHeight="1">
      <c r="R297" s="717"/>
    </row>
    <row r="298" spans="18:18" ht="15.75" customHeight="1">
      <c r="R298" s="717"/>
    </row>
    <row r="299" spans="18:18" ht="15.75" customHeight="1">
      <c r="R299" s="717"/>
    </row>
    <row r="300" spans="18:18" ht="15.75" customHeight="1">
      <c r="R300" s="717"/>
    </row>
    <row r="301" spans="18:18" ht="15.75" customHeight="1">
      <c r="R301" s="717"/>
    </row>
    <row r="302" spans="18:18" ht="15.75" customHeight="1">
      <c r="R302" s="717"/>
    </row>
    <row r="303" spans="18:18" ht="15.75" customHeight="1">
      <c r="R303" s="717"/>
    </row>
    <row r="304" spans="18:18" ht="15.75" customHeight="1">
      <c r="R304" s="717"/>
    </row>
    <row r="305" spans="18:18" ht="15.75" customHeight="1">
      <c r="R305" s="717"/>
    </row>
    <row r="306" spans="18:18" ht="15.75" customHeight="1">
      <c r="R306" s="717"/>
    </row>
    <row r="307" spans="18:18" ht="15.75" customHeight="1">
      <c r="R307" s="717"/>
    </row>
    <row r="308" spans="18:18" ht="15.75" customHeight="1">
      <c r="R308" s="717"/>
    </row>
    <row r="309" spans="18:18" ht="15.75" customHeight="1">
      <c r="R309" s="717"/>
    </row>
    <row r="310" spans="18:18" ht="15.75" customHeight="1">
      <c r="R310" s="717"/>
    </row>
    <row r="311" spans="18:18" ht="15.75" customHeight="1">
      <c r="R311" s="717"/>
    </row>
    <row r="312" spans="18:18" ht="15.75" customHeight="1">
      <c r="R312" s="717"/>
    </row>
    <row r="313" spans="18:18" ht="15.75" customHeight="1">
      <c r="R313" s="717"/>
    </row>
    <row r="314" spans="18:18" ht="15.75" customHeight="1">
      <c r="R314" s="717"/>
    </row>
    <row r="315" spans="18:18" ht="15.75" customHeight="1">
      <c r="R315" s="717"/>
    </row>
    <row r="316" spans="18:18" ht="15.75" customHeight="1">
      <c r="R316" s="717"/>
    </row>
    <row r="317" spans="18:18" ht="15.75" customHeight="1">
      <c r="R317" s="717"/>
    </row>
    <row r="318" spans="18:18" ht="15.75" customHeight="1">
      <c r="R318" s="717"/>
    </row>
    <row r="319" spans="18:18" ht="15.75" customHeight="1">
      <c r="R319" s="717"/>
    </row>
    <row r="320" spans="18:18" ht="15.75" customHeight="1">
      <c r="R320" s="717"/>
    </row>
    <row r="321" spans="18:18" ht="15.75" customHeight="1">
      <c r="R321" s="717"/>
    </row>
    <row r="322" spans="18:18" ht="15.75" customHeight="1">
      <c r="R322" s="717"/>
    </row>
    <row r="323" spans="18:18" ht="15.75" customHeight="1">
      <c r="R323" s="717"/>
    </row>
    <row r="324" spans="18:18" ht="15.75" customHeight="1">
      <c r="R324" s="717"/>
    </row>
    <row r="325" spans="18:18" ht="15.75" customHeight="1">
      <c r="R325" s="717"/>
    </row>
    <row r="326" spans="18:18" ht="15.75" customHeight="1">
      <c r="R326" s="717"/>
    </row>
    <row r="327" spans="18:18" ht="15.75" customHeight="1">
      <c r="R327" s="717"/>
    </row>
    <row r="328" spans="18:18" ht="15.75" customHeight="1">
      <c r="R328" s="717"/>
    </row>
    <row r="329" spans="18:18" ht="15.75" customHeight="1">
      <c r="R329" s="717"/>
    </row>
    <row r="330" spans="18:18" ht="15.75" customHeight="1">
      <c r="R330" s="717"/>
    </row>
    <row r="331" spans="18:18" ht="15.75" customHeight="1">
      <c r="R331" s="717"/>
    </row>
    <row r="332" spans="18:18" ht="15.75" customHeight="1">
      <c r="R332" s="717"/>
    </row>
    <row r="333" spans="18:18" ht="15.75" customHeight="1">
      <c r="R333" s="717"/>
    </row>
    <row r="334" spans="18:18" ht="15.75" customHeight="1">
      <c r="R334" s="717"/>
    </row>
    <row r="335" spans="18:18" ht="15.75" customHeight="1">
      <c r="R335" s="717"/>
    </row>
    <row r="336" spans="18:18" ht="15.75" customHeight="1">
      <c r="R336" s="717"/>
    </row>
    <row r="337" spans="18:18" ht="15.75" customHeight="1">
      <c r="R337" s="717"/>
    </row>
    <row r="338" spans="18:18" ht="15.75" customHeight="1">
      <c r="R338" s="717"/>
    </row>
    <row r="339" spans="18:18" ht="15.75" customHeight="1">
      <c r="R339" s="717"/>
    </row>
    <row r="340" spans="18:18" ht="15.75" customHeight="1">
      <c r="R340" s="717"/>
    </row>
    <row r="341" spans="18:18" ht="15.75" customHeight="1">
      <c r="R341" s="717"/>
    </row>
    <row r="342" spans="18:18" ht="15.75" customHeight="1">
      <c r="R342" s="717"/>
    </row>
    <row r="343" spans="18:18" ht="15.75" customHeight="1">
      <c r="R343" s="717"/>
    </row>
    <row r="344" spans="18:18" ht="15.75" customHeight="1">
      <c r="R344" s="717"/>
    </row>
    <row r="345" spans="18:18" ht="15.75" customHeight="1">
      <c r="R345" s="717"/>
    </row>
    <row r="346" spans="18:18" ht="15.75" customHeight="1">
      <c r="R346" s="717"/>
    </row>
    <row r="347" spans="18:18" ht="15.75" customHeight="1">
      <c r="R347" s="717"/>
    </row>
    <row r="348" spans="18:18" ht="15.75" customHeight="1">
      <c r="R348" s="717"/>
    </row>
    <row r="349" spans="18:18" ht="15.75" customHeight="1">
      <c r="R349" s="717"/>
    </row>
    <row r="350" spans="18:18" ht="15.75" customHeight="1">
      <c r="R350" s="717"/>
    </row>
    <row r="351" spans="18:18" ht="15.75" customHeight="1">
      <c r="R351" s="717"/>
    </row>
    <row r="352" spans="18:18" ht="15.75" customHeight="1">
      <c r="R352" s="717"/>
    </row>
    <row r="353" spans="18:18" ht="15.75" customHeight="1">
      <c r="R353" s="717"/>
    </row>
    <row r="354" spans="18:18" ht="15.75" customHeight="1">
      <c r="R354" s="717"/>
    </row>
    <row r="355" spans="18:18" ht="15.75" customHeight="1">
      <c r="R355" s="717"/>
    </row>
    <row r="356" spans="18:18" ht="15.75" customHeight="1">
      <c r="R356" s="717"/>
    </row>
    <row r="357" spans="18:18" ht="15.75" customHeight="1">
      <c r="R357" s="717"/>
    </row>
    <row r="358" spans="18:18" ht="15.75" customHeight="1">
      <c r="R358" s="717"/>
    </row>
    <row r="359" spans="18:18" ht="15.75" customHeight="1">
      <c r="R359" s="717"/>
    </row>
    <row r="360" spans="18:18" ht="15.75" customHeight="1">
      <c r="R360" s="717"/>
    </row>
    <row r="361" spans="18:18" ht="15.75" customHeight="1">
      <c r="R361" s="717"/>
    </row>
    <row r="362" spans="18:18" ht="15.75" customHeight="1">
      <c r="R362" s="717"/>
    </row>
    <row r="363" spans="18:18" ht="15.75" customHeight="1">
      <c r="R363" s="717"/>
    </row>
    <row r="364" spans="18:18" ht="15.75" customHeight="1">
      <c r="R364" s="717"/>
    </row>
    <row r="365" spans="18:18" ht="15.75" customHeight="1">
      <c r="R365" s="717"/>
    </row>
    <row r="366" spans="18:18" ht="15.75" customHeight="1">
      <c r="R366" s="717"/>
    </row>
    <row r="367" spans="18:18" ht="15.75" customHeight="1">
      <c r="R367" s="717"/>
    </row>
    <row r="368" spans="18:18" ht="15.75" customHeight="1">
      <c r="R368" s="717"/>
    </row>
    <row r="369" spans="18:18" ht="15.75" customHeight="1">
      <c r="R369" s="717"/>
    </row>
    <row r="370" spans="18:18" ht="15.75" customHeight="1">
      <c r="R370" s="717"/>
    </row>
    <row r="371" spans="18:18" ht="15.75" customHeight="1">
      <c r="R371" s="717"/>
    </row>
    <row r="372" spans="18:18" ht="15.75" customHeight="1">
      <c r="R372" s="717"/>
    </row>
    <row r="373" spans="18:18" ht="15.75" customHeight="1">
      <c r="R373" s="717"/>
    </row>
    <row r="374" spans="18:18" ht="15.75" customHeight="1">
      <c r="R374" s="717"/>
    </row>
    <row r="375" spans="18:18" ht="15.75" customHeight="1">
      <c r="R375" s="717"/>
    </row>
    <row r="376" spans="18:18" ht="15.75" customHeight="1">
      <c r="R376" s="717"/>
    </row>
    <row r="377" spans="18:18" ht="15.75" customHeight="1">
      <c r="R377" s="717"/>
    </row>
    <row r="378" spans="18:18" ht="15.75" customHeight="1">
      <c r="R378" s="717"/>
    </row>
    <row r="379" spans="18:18" ht="15.75" customHeight="1">
      <c r="R379" s="717"/>
    </row>
    <row r="380" spans="18:18" ht="15.75" customHeight="1">
      <c r="R380" s="717"/>
    </row>
    <row r="381" spans="18:18" ht="15.75" customHeight="1">
      <c r="R381" s="717"/>
    </row>
    <row r="382" spans="18:18" ht="15.75" customHeight="1">
      <c r="R382" s="717"/>
    </row>
    <row r="383" spans="18:18" ht="15.75" customHeight="1">
      <c r="R383" s="717"/>
    </row>
    <row r="384" spans="18:18" ht="15.75" customHeight="1">
      <c r="R384" s="717"/>
    </row>
    <row r="385" spans="18:18" ht="15.75" customHeight="1">
      <c r="R385" s="717"/>
    </row>
    <row r="386" spans="18:18" ht="15.75" customHeight="1">
      <c r="R386" s="717"/>
    </row>
    <row r="387" spans="18:18" ht="15.75" customHeight="1">
      <c r="R387" s="717"/>
    </row>
    <row r="388" spans="18:18" ht="15.75" customHeight="1">
      <c r="R388" s="717"/>
    </row>
    <row r="389" spans="18:18" ht="15.75" customHeight="1">
      <c r="R389" s="717"/>
    </row>
    <row r="390" spans="18:18" ht="15.75" customHeight="1">
      <c r="R390" s="717"/>
    </row>
    <row r="391" spans="18:18" ht="15.75" customHeight="1">
      <c r="R391" s="717"/>
    </row>
    <row r="392" spans="18:18" ht="15.75" customHeight="1">
      <c r="R392" s="717"/>
    </row>
    <row r="393" spans="18:18" ht="15.75" customHeight="1">
      <c r="R393" s="717"/>
    </row>
    <row r="394" spans="18:18" ht="15.75" customHeight="1">
      <c r="R394" s="717"/>
    </row>
    <row r="395" spans="18:18" ht="15.75" customHeight="1">
      <c r="R395" s="717"/>
    </row>
    <row r="396" spans="18:18" ht="15.75" customHeight="1">
      <c r="R396" s="717"/>
    </row>
    <row r="397" spans="18:18" ht="15.75" customHeight="1">
      <c r="R397" s="717"/>
    </row>
    <row r="398" spans="18:18" ht="15.75" customHeight="1">
      <c r="R398" s="717"/>
    </row>
    <row r="399" spans="18:18" ht="15.75" customHeight="1">
      <c r="R399" s="717"/>
    </row>
    <row r="400" spans="18:18" ht="15.75" customHeight="1">
      <c r="R400" s="717"/>
    </row>
    <row r="401" spans="18:18" ht="15.75" customHeight="1">
      <c r="R401" s="717"/>
    </row>
    <row r="402" spans="18:18" ht="15.75" customHeight="1">
      <c r="R402" s="717"/>
    </row>
    <row r="403" spans="18:18" ht="15.75" customHeight="1">
      <c r="R403" s="717"/>
    </row>
    <row r="404" spans="18:18" ht="15.75" customHeight="1">
      <c r="R404" s="717"/>
    </row>
    <row r="405" spans="18:18" ht="15.75" customHeight="1">
      <c r="R405" s="717"/>
    </row>
    <row r="406" spans="18:18" ht="15.75" customHeight="1">
      <c r="R406" s="717"/>
    </row>
    <row r="407" spans="18:18" ht="15.75" customHeight="1">
      <c r="R407" s="717"/>
    </row>
    <row r="408" spans="18:18" ht="15.75" customHeight="1">
      <c r="R408" s="717"/>
    </row>
    <row r="409" spans="18:18" ht="15.75" customHeight="1">
      <c r="R409" s="717"/>
    </row>
    <row r="410" spans="18:18" ht="15.75" customHeight="1">
      <c r="R410" s="717"/>
    </row>
    <row r="411" spans="18:18" ht="15.75" customHeight="1">
      <c r="R411" s="717"/>
    </row>
    <row r="412" spans="18:18" ht="15.75" customHeight="1">
      <c r="R412" s="717"/>
    </row>
    <row r="413" spans="18:18" ht="15.75" customHeight="1">
      <c r="R413" s="717"/>
    </row>
    <row r="414" spans="18:18" ht="15.75" customHeight="1">
      <c r="R414" s="717"/>
    </row>
    <row r="415" spans="18:18" ht="15.75" customHeight="1">
      <c r="R415" s="717"/>
    </row>
    <row r="416" spans="18:18" ht="15.75" customHeight="1">
      <c r="R416" s="717"/>
    </row>
    <row r="417" spans="18:18" ht="15.75" customHeight="1">
      <c r="R417" s="717"/>
    </row>
    <row r="418" spans="18:18" ht="15.75" customHeight="1">
      <c r="R418" s="717"/>
    </row>
    <row r="419" spans="18:18" ht="15.75" customHeight="1">
      <c r="R419" s="717"/>
    </row>
    <row r="420" spans="18:18" ht="15.75" customHeight="1">
      <c r="R420" s="717"/>
    </row>
    <row r="421" spans="18:18" ht="15.75" customHeight="1">
      <c r="R421" s="717"/>
    </row>
    <row r="422" spans="18:18" ht="15.75" customHeight="1">
      <c r="R422" s="717"/>
    </row>
    <row r="423" spans="18:18" ht="15.75" customHeight="1">
      <c r="R423" s="717"/>
    </row>
    <row r="424" spans="18:18" ht="15.75" customHeight="1">
      <c r="R424" s="717"/>
    </row>
    <row r="425" spans="18:18" ht="15.75" customHeight="1">
      <c r="R425" s="717"/>
    </row>
    <row r="426" spans="18:18" ht="15.75" customHeight="1">
      <c r="R426" s="717"/>
    </row>
    <row r="427" spans="18:18" ht="15.75" customHeight="1">
      <c r="R427" s="717"/>
    </row>
    <row r="428" spans="18:18" ht="15.75" customHeight="1">
      <c r="R428" s="717"/>
    </row>
    <row r="429" spans="18:18" ht="15.75" customHeight="1">
      <c r="R429" s="717"/>
    </row>
    <row r="430" spans="18:18" ht="15.75" customHeight="1">
      <c r="R430" s="717"/>
    </row>
    <row r="431" spans="18:18" ht="15.75" customHeight="1">
      <c r="R431" s="717"/>
    </row>
    <row r="432" spans="18:18" ht="15.75" customHeight="1">
      <c r="R432" s="717"/>
    </row>
    <row r="433" spans="18:18" ht="15.75" customHeight="1">
      <c r="R433" s="717"/>
    </row>
    <row r="434" spans="18:18" ht="15.75" customHeight="1">
      <c r="R434" s="717"/>
    </row>
    <row r="435" spans="18:18" ht="15.75" customHeight="1">
      <c r="R435" s="717"/>
    </row>
    <row r="436" spans="18:18" ht="15.75" customHeight="1">
      <c r="R436" s="717"/>
    </row>
    <row r="437" spans="18:18" ht="15.75" customHeight="1">
      <c r="R437" s="717"/>
    </row>
    <row r="438" spans="18:18" ht="15.75" customHeight="1">
      <c r="R438" s="717"/>
    </row>
    <row r="439" spans="18:18" ht="15.75" customHeight="1">
      <c r="R439" s="717"/>
    </row>
    <row r="440" spans="18:18" ht="15.75" customHeight="1">
      <c r="R440" s="717"/>
    </row>
    <row r="441" spans="18:18" ht="15.75" customHeight="1">
      <c r="R441" s="717"/>
    </row>
    <row r="442" spans="18:18" ht="15.75" customHeight="1">
      <c r="R442" s="717"/>
    </row>
    <row r="443" spans="18:18" ht="15.75" customHeight="1">
      <c r="R443" s="717"/>
    </row>
    <row r="444" spans="18:18" ht="15.75" customHeight="1">
      <c r="R444" s="717"/>
    </row>
    <row r="445" spans="18:18" ht="15.75" customHeight="1">
      <c r="R445" s="717"/>
    </row>
    <row r="446" spans="18:18" ht="15.75" customHeight="1">
      <c r="R446" s="717"/>
    </row>
    <row r="447" spans="18:18" ht="15.75" customHeight="1">
      <c r="R447" s="717"/>
    </row>
    <row r="448" spans="18:18" ht="15.75" customHeight="1">
      <c r="R448" s="717"/>
    </row>
    <row r="449" spans="18:18" ht="15.75" customHeight="1">
      <c r="R449" s="717"/>
    </row>
    <row r="450" spans="18:18" ht="15.75" customHeight="1">
      <c r="R450" s="717"/>
    </row>
    <row r="451" spans="18:18" ht="15.75" customHeight="1">
      <c r="R451" s="717"/>
    </row>
    <row r="452" spans="18:18" ht="15.75" customHeight="1">
      <c r="R452" s="717"/>
    </row>
    <row r="453" spans="18:18" ht="15.75" customHeight="1">
      <c r="R453" s="717"/>
    </row>
    <row r="454" spans="18:18" ht="15.75" customHeight="1">
      <c r="R454" s="717"/>
    </row>
    <row r="455" spans="18:18" ht="15.75" customHeight="1">
      <c r="R455" s="717"/>
    </row>
    <row r="456" spans="18:18" ht="15.75" customHeight="1">
      <c r="R456" s="717"/>
    </row>
    <row r="457" spans="18:18" ht="15.75" customHeight="1">
      <c r="R457" s="717"/>
    </row>
    <row r="458" spans="18:18" ht="15.75" customHeight="1">
      <c r="R458" s="717"/>
    </row>
    <row r="459" spans="18:18" ht="15.75" customHeight="1">
      <c r="R459" s="717"/>
    </row>
    <row r="460" spans="18:18" ht="15.75" customHeight="1">
      <c r="R460" s="717"/>
    </row>
    <row r="461" spans="18:18" ht="15.75" customHeight="1">
      <c r="R461" s="717"/>
    </row>
    <row r="462" spans="18:18" ht="15.75" customHeight="1">
      <c r="R462" s="717"/>
    </row>
    <row r="463" spans="18:18" ht="15.75" customHeight="1">
      <c r="R463" s="717"/>
    </row>
    <row r="464" spans="18:18" ht="15.75" customHeight="1">
      <c r="R464" s="717"/>
    </row>
    <row r="465" spans="18:18" ht="15.75" customHeight="1">
      <c r="R465" s="717"/>
    </row>
    <row r="466" spans="18:18" ht="15.75" customHeight="1">
      <c r="R466" s="717"/>
    </row>
    <row r="467" spans="18:18" ht="15.75" customHeight="1">
      <c r="R467" s="717"/>
    </row>
    <row r="468" spans="18:18" ht="15.75" customHeight="1">
      <c r="R468" s="717"/>
    </row>
    <row r="469" spans="18:18" ht="15.75" customHeight="1">
      <c r="R469" s="717"/>
    </row>
    <row r="470" spans="18:18" ht="15.75" customHeight="1">
      <c r="R470" s="717"/>
    </row>
    <row r="471" spans="18:18" ht="15.75" customHeight="1">
      <c r="R471" s="717"/>
    </row>
    <row r="472" spans="18:18" ht="15.75" customHeight="1">
      <c r="R472" s="717"/>
    </row>
    <row r="473" spans="18:18" ht="15.75" customHeight="1">
      <c r="R473" s="717"/>
    </row>
    <row r="474" spans="18:18" ht="15.75" customHeight="1">
      <c r="R474" s="717"/>
    </row>
    <row r="475" spans="18:18" ht="15.75" customHeight="1">
      <c r="R475" s="717"/>
    </row>
    <row r="476" spans="18:18" ht="15.75" customHeight="1">
      <c r="R476" s="717"/>
    </row>
    <row r="477" spans="18:18" ht="15.75" customHeight="1">
      <c r="R477" s="717"/>
    </row>
    <row r="478" spans="18:18" ht="15.75" customHeight="1">
      <c r="R478" s="717"/>
    </row>
    <row r="479" spans="18:18" ht="15.75" customHeight="1">
      <c r="R479" s="717"/>
    </row>
    <row r="480" spans="18:18" ht="15.75" customHeight="1">
      <c r="R480" s="717"/>
    </row>
    <row r="481" spans="18:18" ht="15.75" customHeight="1">
      <c r="R481" s="717"/>
    </row>
    <row r="482" spans="18:18" ht="15.75" customHeight="1">
      <c r="R482" s="717"/>
    </row>
    <row r="483" spans="18:18" ht="15.75" customHeight="1">
      <c r="R483" s="717"/>
    </row>
    <row r="484" spans="18:18" ht="15.75" customHeight="1">
      <c r="R484" s="717"/>
    </row>
    <row r="485" spans="18:18" ht="15.75" customHeight="1">
      <c r="R485" s="717"/>
    </row>
    <row r="486" spans="18:18" ht="15.75" customHeight="1">
      <c r="R486" s="717"/>
    </row>
    <row r="487" spans="18:18" ht="15.75" customHeight="1">
      <c r="R487" s="717"/>
    </row>
    <row r="488" spans="18:18" ht="15.75" customHeight="1">
      <c r="R488" s="717"/>
    </row>
    <row r="489" spans="18:18" ht="15.75" customHeight="1">
      <c r="R489" s="717"/>
    </row>
    <row r="490" spans="18:18" ht="15.75" customHeight="1">
      <c r="R490" s="717"/>
    </row>
    <row r="491" spans="18:18" ht="15.75" customHeight="1">
      <c r="R491" s="717"/>
    </row>
    <row r="492" spans="18:18" ht="15.75" customHeight="1">
      <c r="R492" s="717"/>
    </row>
    <row r="493" spans="18:18" ht="15.75" customHeight="1">
      <c r="R493" s="717"/>
    </row>
    <row r="494" spans="18:18" ht="15.75" customHeight="1">
      <c r="R494" s="717"/>
    </row>
    <row r="495" spans="18:18" ht="15.75" customHeight="1">
      <c r="R495" s="717"/>
    </row>
    <row r="496" spans="18:18" ht="15.75" customHeight="1">
      <c r="R496" s="717"/>
    </row>
    <row r="497" spans="18:18" ht="15.75" customHeight="1">
      <c r="R497" s="717"/>
    </row>
    <row r="498" spans="18:18" ht="15.75" customHeight="1">
      <c r="R498" s="717"/>
    </row>
    <row r="499" spans="18:18" ht="15.75" customHeight="1">
      <c r="R499" s="717"/>
    </row>
    <row r="500" spans="18:18" ht="15.75" customHeight="1">
      <c r="R500" s="717"/>
    </row>
    <row r="501" spans="18:18" ht="15.75" customHeight="1">
      <c r="R501" s="717"/>
    </row>
    <row r="502" spans="18:18" ht="15.75" customHeight="1">
      <c r="R502" s="717"/>
    </row>
    <row r="503" spans="18:18" ht="15.75" customHeight="1">
      <c r="R503" s="717"/>
    </row>
    <row r="504" spans="18:18" ht="15.75" customHeight="1">
      <c r="R504" s="717"/>
    </row>
    <row r="505" spans="18:18" ht="15.75" customHeight="1">
      <c r="R505" s="717"/>
    </row>
    <row r="506" spans="18:18" ht="15.75" customHeight="1">
      <c r="R506" s="717"/>
    </row>
    <row r="507" spans="18:18" ht="15.75" customHeight="1">
      <c r="R507" s="717"/>
    </row>
    <row r="508" spans="18:18" ht="15.75" customHeight="1">
      <c r="R508" s="717"/>
    </row>
    <row r="509" spans="18:18" ht="15.75" customHeight="1">
      <c r="R509" s="717"/>
    </row>
    <row r="510" spans="18:18" ht="15.75" customHeight="1">
      <c r="R510" s="717"/>
    </row>
    <row r="511" spans="18:18" ht="15.75" customHeight="1">
      <c r="R511" s="717"/>
    </row>
    <row r="512" spans="18:18" ht="15.75" customHeight="1">
      <c r="R512" s="717"/>
    </row>
    <row r="513" spans="18:18" ht="15.75" customHeight="1">
      <c r="R513" s="717"/>
    </row>
    <row r="514" spans="18:18" ht="15.75" customHeight="1">
      <c r="R514" s="717"/>
    </row>
    <row r="515" spans="18:18" ht="15.75" customHeight="1">
      <c r="R515" s="717"/>
    </row>
    <row r="516" spans="18:18" ht="15.75" customHeight="1">
      <c r="R516" s="717"/>
    </row>
    <row r="517" spans="18:18" ht="15.75" customHeight="1">
      <c r="R517" s="717"/>
    </row>
    <row r="518" spans="18:18" ht="15.75" customHeight="1">
      <c r="R518" s="717"/>
    </row>
    <row r="519" spans="18:18" ht="15.75" customHeight="1">
      <c r="R519" s="717"/>
    </row>
    <row r="520" spans="18:18" ht="15.75" customHeight="1">
      <c r="R520" s="717"/>
    </row>
    <row r="521" spans="18:18" ht="15.75" customHeight="1">
      <c r="R521" s="717"/>
    </row>
    <row r="522" spans="18:18" ht="15.75" customHeight="1">
      <c r="R522" s="717"/>
    </row>
    <row r="523" spans="18:18" ht="15.75" customHeight="1">
      <c r="R523" s="717"/>
    </row>
    <row r="524" spans="18:18" ht="15.75" customHeight="1">
      <c r="R524" s="717"/>
    </row>
    <row r="525" spans="18:18" ht="15.75" customHeight="1">
      <c r="R525" s="717"/>
    </row>
    <row r="526" spans="18:18" ht="15.75" customHeight="1">
      <c r="R526" s="717"/>
    </row>
    <row r="527" spans="18:18" ht="15.75" customHeight="1">
      <c r="R527" s="717"/>
    </row>
    <row r="528" spans="18:18" ht="15.75" customHeight="1">
      <c r="R528" s="717"/>
    </row>
    <row r="529" spans="18:18" ht="15.75" customHeight="1">
      <c r="R529" s="717"/>
    </row>
    <row r="530" spans="18:18" ht="15.75" customHeight="1">
      <c r="R530" s="717"/>
    </row>
    <row r="531" spans="18:18" ht="15.75" customHeight="1">
      <c r="R531" s="717"/>
    </row>
    <row r="532" spans="18:18" ht="15.75" customHeight="1">
      <c r="R532" s="717"/>
    </row>
    <row r="533" spans="18:18" ht="15.75" customHeight="1">
      <c r="R533" s="717"/>
    </row>
    <row r="534" spans="18:18" ht="15.75" customHeight="1">
      <c r="R534" s="717"/>
    </row>
    <row r="535" spans="18:18" ht="15.75" customHeight="1">
      <c r="R535" s="717"/>
    </row>
    <row r="536" spans="18:18" ht="15.75" customHeight="1">
      <c r="R536" s="717"/>
    </row>
    <row r="537" spans="18:18" ht="15.75" customHeight="1">
      <c r="R537" s="717"/>
    </row>
    <row r="538" spans="18:18" ht="15.75" customHeight="1">
      <c r="R538" s="717"/>
    </row>
    <row r="539" spans="18:18" ht="15.75" customHeight="1">
      <c r="R539" s="717"/>
    </row>
    <row r="540" spans="18:18" ht="15.75" customHeight="1">
      <c r="R540" s="717"/>
    </row>
    <row r="541" spans="18:18" ht="15.75" customHeight="1">
      <c r="R541" s="717"/>
    </row>
    <row r="542" spans="18:18" ht="15.75" customHeight="1">
      <c r="R542" s="717"/>
    </row>
    <row r="543" spans="18:18" ht="15.75" customHeight="1">
      <c r="R543" s="717"/>
    </row>
    <row r="544" spans="18:18" ht="15.75" customHeight="1">
      <c r="R544" s="717"/>
    </row>
    <row r="545" spans="18:18" ht="15.75" customHeight="1">
      <c r="R545" s="717"/>
    </row>
    <row r="546" spans="18:18" ht="15.75" customHeight="1">
      <c r="R546" s="717"/>
    </row>
    <row r="547" spans="18:18" ht="15.75" customHeight="1">
      <c r="R547" s="717"/>
    </row>
    <row r="548" spans="18:18" ht="15.75" customHeight="1">
      <c r="R548" s="717"/>
    </row>
    <row r="549" spans="18:18" ht="15.75" customHeight="1">
      <c r="R549" s="717"/>
    </row>
    <row r="550" spans="18:18" ht="15.75" customHeight="1">
      <c r="R550" s="717"/>
    </row>
    <row r="551" spans="18:18" ht="15.75" customHeight="1">
      <c r="R551" s="717"/>
    </row>
    <row r="552" spans="18:18" ht="15.75" customHeight="1">
      <c r="R552" s="717"/>
    </row>
    <row r="553" spans="18:18" ht="15.75" customHeight="1">
      <c r="R553" s="717"/>
    </row>
    <row r="554" spans="18:18" ht="15.75" customHeight="1">
      <c r="R554" s="717"/>
    </row>
    <row r="555" spans="18:18" ht="15.75" customHeight="1">
      <c r="R555" s="717"/>
    </row>
    <row r="556" spans="18:18" ht="15.75" customHeight="1">
      <c r="R556" s="717"/>
    </row>
    <row r="557" spans="18:18" ht="15.75" customHeight="1">
      <c r="R557" s="717"/>
    </row>
    <row r="558" spans="18:18" ht="15.75" customHeight="1">
      <c r="R558" s="717"/>
    </row>
    <row r="559" spans="18:18" ht="15.75" customHeight="1">
      <c r="R559" s="717"/>
    </row>
    <row r="560" spans="18:18" ht="15.75" customHeight="1">
      <c r="R560" s="717"/>
    </row>
    <row r="561" spans="18:18" ht="15.75" customHeight="1">
      <c r="R561" s="717"/>
    </row>
    <row r="562" spans="18:18" ht="15.75" customHeight="1">
      <c r="R562" s="717"/>
    </row>
    <row r="563" spans="18:18" ht="15.75" customHeight="1">
      <c r="R563" s="717"/>
    </row>
    <row r="564" spans="18:18" ht="15.75" customHeight="1">
      <c r="R564" s="717"/>
    </row>
    <row r="565" spans="18:18" ht="15.75" customHeight="1">
      <c r="R565" s="717"/>
    </row>
    <row r="566" spans="18:18" ht="15.75" customHeight="1">
      <c r="R566" s="717"/>
    </row>
    <row r="567" spans="18:18" ht="15.75" customHeight="1">
      <c r="R567" s="717"/>
    </row>
    <row r="568" spans="18:18" ht="15.75" customHeight="1">
      <c r="R568" s="717"/>
    </row>
    <row r="569" spans="18:18" ht="15.75" customHeight="1">
      <c r="R569" s="717"/>
    </row>
    <row r="570" spans="18:18" ht="15.75" customHeight="1">
      <c r="R570" s="717"/>
    </row>
    <row r="571" spans="18:18" ht="15.75" customHeight="1">
      <c r="R571" s="717"/>
    </row>
    <row r="572" spans="18:18" ht="15.75" customHeight="1">
      <c r="R572" s="717"/>
    </row>
    <row r="573" spans="18:18" ht="15.75" customHeight="1">
      <c r="R573" s="717"/>
    </row>
    <row r="574" spans="18:18" ht="15.75" customHeight="1">
      <c r="R574" s="717"/>
    </row>
    <row r="575" spans="18:18" ht="15.75" customHeight="1">
      <c r="R575" s="717"/>
    </row>
    <row r="576" spans="18:18" ht="15.75" customHeight="1">
      <c r="R576" s="717"/>
    </row>
    <row r="577" spans="18:18" ht="15.75" customHeight="1">
      <c r="R577" s="717"/>
    </row>
    <row r="578" spans="18:18" ht="15.75" customHeight="1">
      <c r="R578" s="717"/>
    </row>
    <row r="579" spans="18:18" ht="15.75" customHeight="1">
      <c r="R579" s="717"/>
    </row>
    <row r="580" spans="18:18" ht="15.75" customHeight="1">
      <c r="R580" s="717"/>
    </row>
    <row r="581" spans="18:18" ht="15.75" customHeight="1">
      <c r="R581" s="717"/>
    </row>
    <row r="582" spans="18:18" ht="15.75" customHeight="1">
      <c r="R582" s="717"/>
    </row>
    <row r="583" spans="18:18" ht="15.75" customHeight="1">
      <c r="R583" s="717"/>
    </row>
    <row r="584" spans="18:18" ht="15.75" customHeight="1">
      <c r="R584" s="717"/>
    </row>
    <row r="585" spans="18:18" ht="15.75" customHeight="1">
      <c r="R585" s="717"/>
    </row>
    <row r="586" spans="18:18" ht="15.75" customHeight="1">
      <c r="R586" s="717"/>
    </row>
    <row r="587" spans="18:18" ht="15.75" customHeight="1">
      <c r="R587" s="717"/>
    </row>
    <row r="588" spans="18:18" ht="15.75" customHeight="1">
      <c r="R588" s="717"/>
    </row>
    <row r="589" spans="18:18" ht="15.75" customHeight="1">
      <c r="R589" s="717"/>
    </row>
    <row r="590" spans="18:18" ht="15.75" customHeight="1">
      <c r="R590" s="717"/>
    </row>
    <row r="591" spans="18:18" ht="15.75" customHeight="1">
      <c r="R591" s="717"/>
    </row>
    <row r="592" spans="18:18" ht="15.75" customHeight="1">
      <c r="R592" s="717"/>
    </row>
    <row r="593" spans="18:18" ht="15.75" customHeight="1">
      <c r="R593" s="717"/>
    </row>
    <row r="594" spans="18:18" ht="15.75" customHeight="1">
      <c r="R594" s="717"/>
    </row>
    <row r="595" spans="18:18" ht="15.75" customHeight="1">
      <c r="R595" s="717"/>
    </row>
    <row r="596" spans="18:18" ht="15.75" customHeight="1">
      <c r="R596" s="717"/>
    </row>
    <row r="597" spans="18:18" ht="15.75" customHeight="1">
      <c r="R597" s="717"/>
    </row>
    <row r="598" spans="18:18" ht="15.75" customHeight="1">
      <c r="R598" s="717"/>
    </row>
    <row r="599" spans="18:18" ht="15.75" customHeight="1">
      <c r="R599" s="717"/>
    </row>
    <row r="600" spans="18:18" ht="15.75" customHeight="1">
      <c r="R600" s="717"/>
    </row>
    <row r="601" spans="18:18" ht="15.75" customHeight="1">
      <c r="R601" s="717"/>
    </row>
    <row r="602" spans="18:18" ht="15.75" customHeight="1">
      <c r="R602" s="717"/>
    </row>
    <row r="603" spans="18:18" ht="15.75" customHeight="1">
      <c r="R603" s="717"/>
    </row>
    <row r="604" spans="18:18" ht="15.75" customHeight="1">
      <c r="R604" s="717"/>
    </row>
    <row r="605" spans="18:18" ht="15.75" customHeight="1">
      <c r="R605" s="717"/>
    </row>
    <row r="606" spans="18:18" ht="15.75" customHeight="1">
      <c r="R606" s="717"/>
    </row>
    <row r="607" spans="18:18" ht="15.75" customHeight="1">
      <c r="R607" s="717"/>
    </row>
    <row r="608" spans="18:18" ht="15.75" customHeight="1">
      <c r="R608" s="717"/>
    </row>
    <row r="609" spans="18:18" ht="15.75" customHeight="1">
      <c r="R609" s="717"/>
    </row>
    <row r="610" spans="18:18" ht="15.75" customHeight="1">
      <c r="R610" s="717"/>
    </row>
    <row r="611" spans="18:18" ht="15.75" customHeight="1">
      <c r="R611" s="717"/>
    </row>
    <row r="612" spans="18:18" ht="15.75" customHeight="1">
      <c r="R612" s="717"/>
    </row>
    <row r="613" spans="18:18" ht="15.75" customHeight="1">
      <c r="R613" s="717"/>
    </row>
    <row r="614" spans="18:18" ht="15.75" customHeight="1">
      <c r="R614" s="717"/>
    </row>
    <row r="615" spans="18:18" ht="15.75" customHeight="1">
      <c r="R615" s="717"/>
    </row>
    <row r="616" spans="18:18" ht="15.75" customHeight="1">
      <c r="R616" s="717"/>
    </row>
    <row r="617" spans="18:18" ht="15.75" customHeight="1">
      <c r="R617" s="717"/>
    </row>
    <row r="618" spans="18:18" ht="15.75" customHeight="1">
      <c r="R618" s="717"/>
    </row>
    <row r="619" spans="18:18" ht="15.75" customHeight="1">
      <c r="R619" s="717"/>
    </row>
    <row r="620" spans="18:18" ht="15.75" customHeight="1">
      <c r="R620" s="717"/>
    </row>
    <row r="621" spans="18:18" ht="15.75" customHeight="1">
      <c r="R621" s="717"/>
    </row>
    <row r="622" spans="18:18" ht="15.75" customHeight="1">
      <c r="R622" s="717"/>
    </row>
    <row r="623" spans="18:18" ht="15.75" customHeight="1">
      <c r="R623" s="717"/>
    </row>
    <row r="624" spans="18:18" ht="15.75" customHeight="1">
      <c r="R624" s="717"/>
    </row>
    <row r="625" spans="18:18" ht="15.75" customHeight="1">
      <c r="R625" s="717"/>
    </row>
    <row r="626" spans="18:18" ht="15.75" customHeight="1">
      <c r="R626" s="717"/>
    </row>
    <row r="627" spans="18:18" ht="15.75" customHeight="1">
      <c r="R627" s="717"/>
    </row>
    <row r="628" spans="18:18" ht="15.75" customHeight="1">
      <c r="R628" s="717"/>
    </row>
    <row r="629" spans="18:18" ht="15.75" customHeight="1">
      <c r="R629" s="717"/>
    </row>
    <row r="630" spans="18:18" ht="15.75" customHeight="1">
      <c r="R630" s="717"/>
    </row>
    <row r="631" spans="18:18" ht="15.75" customHeight="1">
      <c r="R631" s="717"/>
    </row>
    <row r="632" spans="18:18" ht="15.75" customHeight="1">
      <c r="R632" s="717"/>
    </row>
    <row r="633" spans="18:18" ht="15.75" customHeight="1">
      <c r="R633" s="717"/>
    </row>
    <row r="634" spans="18:18" ht="15.75" customHeight="1">
      <c r="R634" s="717"/>
    </row>
    <row r="635" spans="18:18" ht="15.75" customHeight="1">
      <c r="R635" s="717"/>
    </row>
    <row r="636" spans="18:18" ht="15.75" customHeight="1">
      <c r="R636" s="717"/>
    </row>
    <row r="637" spans="18:18" ht="15.75" customHeight="1">
      <c r="R637" s="717"/>
    </row>
    <row r="638" spans="18:18" ht="15.75" customHeight="1">
      <c r="R638" s="717"/>
    </row>
    <row r="639" spans="18:18" ht="15.75" customHeight="1">
      <c r="R639" s="717"/>
    </row>
    <row r="640" spans="18:18" ht="15.75" customHeight="1">
      <c r="R640" s="717"/>
    </row>
    <row r="641" spans="18:18" ht="15.75" customHeight="1">
      <c r="R641" s="717"/>
    </row>
    <row r="642" spans="18:18" ht="15.75" customHeight="1">
      <c r="R642" s="717"/>
    </row>
    <row r="643" spans="18:18" ht="15.75" customHeight="1">
      <c r="R643" s="717"/>
    </row>
    <row r="644" spans="18:18" ht="15.75" customHeight="1">
      <c r="R644" s="717"/>
    </row>
    <row r="645" spans="18:18" ht="15.75" customHeight="1">
      <c r="R645" s="717"/>
    </row>
    <row r="646" spans="18:18" ht="15.75" customHeight="1">
      <c r="R646" s="717"/>
    </row>
    <row r="647" spans="18:18" ht="15.75" customHeight="1">
      <c r="R647" s="717"/>
    </row>
    <row r="648" spans="18:18" ht="15.75" customHeight="1">
      <c r="R648" s="717"/>
    </row>
    <row r="649" spans="18:18" ht="15.75" customHeight="1">
      <c r="R649" s="717"/>
    </row>
    <row r="650" spans="18:18" ht="15.75" customHeight="1">
      <c r="R650" s="717"/>
    </row>
    <row r="651" spans="18:18" ht="15.75" customHeight="1">
      <c r="R651" s="717"/>
    </row>
    <row r="652" spans="18:18" ht="15.75" customHeight="1">
      <c r="R652" s="717"/>
    </row>
    <row r="653" spans="18:18" ht="15.75" customHeight="1">
      <c r="R653" s="717"/>
    </row>
    <row r="654" spans="18:18" ht="15.75" customHeight="1">
      <c r="R654" s="717"/>
    </row>
    <row r="655" spans="18:18" ht="15.75" customHeight="1">
      <c r="R655" s="717"/>
    </row>
    <row r="656" spans="18:18" ht="15.75" customHeight="1">
      <c r="R656" s="717"/>
    </row>
    <row r="657" spans="18:18" ht="15.75" customHeight="1">
      <c r="R657" s="717"/>
    </row>
    <row r="658" spans="18:18" ht="15.75" customHeight="1">
      <c r="R658" s="717"/>
    </row>
    <row r="659" spans="18:18" ht="15.75" customHeight="1">
      <c r="R659" s="717"/>
    </row>
    <row r="660" spans="18:18" ht="15.75" customHeight="1">
      <c r="R660" s="717"/>
    </row>
    <row r="661" spans="18:18" ht="15.75" customHeight="1">
      <c r="R661" s="717"/>
    </row>
    <row r="662" spans="18:18" ht="15.75" customHeight="1">
      <c r="R662" s="717"/>
    </row>
    <row r="663" spans="18:18" ht="15.75" customHeight="1">
      <c r="R663" s="717"/>
    </row>
    <row r="664" spans="18:18" ht="15.75" customHeight="1">
      <c r="R664" s="717"/>
    </row>
    <row r="665" spans="18:18" ht="15.75" customHeight="1">
      <c r="R665" s="717"/>
    </row>
    <row r="666" spans="18:18" ht="15.75" customHeight="1">
      <c r="R666" s="717"/>
    </row>
    <row r="667" spans="18:18" ht="15.75" customHeight="1">
      <c r="R667" s="717"/>
    </row>
    <row r="668" spans="18:18" ht="15.75" customHeight="1">
      <c r="R668" s="717"/>
    </row>
    <row r="669" spans="18:18" ht="15.75" customHeight="1">
      <c r="R669" s="717"/>
    </row>
    <row r="670" spans="18:18" ht="15.75" customHeight="1">
      <c r="R670" s="717"/>
    </row>
    <row r="671" spans="18:18" ht="15.75" customHeight="1">
      <c r="R671" s="717"/>
    </row>
    <row r="672" spans="18:18" ht="15.75" customHeight="1">
      <c r="R672" s="717"/>
    </row>
    <row r="673" spans="18:18" ht="15.75" customHeight="1">
      <c r="R673" s="717"/>
    </row>
    <row r="674" spans="18:18" ht="15.75" customHeight="1">
      <c r="R674" s="717"/>
    </row>
    <row r="675" spans="18:18" ht="15.75" customHeight="1">
      <c r="R675" s="717"/>
    </row>
    <row r="676" spans="18:18" ht="15.75" customHeight="1">
      <c r="R676" s="717"/>
    </row>
    <row r="677" spans="18:18" ht="15.75" customHeight="1">
      <c r="R677" s="717"/>
    </row>
    <row r="678" spans="18:18" ht="15.75" customHeight="1">
      <c r="R678" s="717"/>
    </row>
    <row r="679" spans="18:18" ht="15.75" customHeight="1">
      <c r="R679" s="717"/>
    </row>
    <row r="680" spans="18:18" ht="15.75" customHeight="1">
      <c r="R680" s="717"/>
    </row>
    <row r="681" spans="18:18" ht="15.75" customHeight="1">
      <c r="R681" s="717"/>
    </row>
    <row r="682" spans="18:18" ht="15.75" customHeight="1">
      <c r="R682" s="717"/>
    </row>
    <row r="683" spans="18:18" ht="15.75" customHeight="1">
      <c r="R683" s="717"/>
    </row>
    <row r="684" spans="18:18" ht="15.75" customHeight="1">
      <c r="R684" s="717"/>
    </row>
    <row r="685" spans="18:18" ht="15.75" customHeight="1">
      <c r="R685" s="717"/>
    </row>
    <row r="686" spans="18:18" ht="15.75" customHeight="1">
      <c r="R686" s="717"/>
    </row>
    <row r="687" spans="18:18" ht="15.75" customHeight="1">
      <c r="R687" s="717"/>
    </row>
    <row r="688" spans="18:18" ht="15.75" customHeight="1">
      <c r="R688" s="717"/>
    </row>
    <row r="689" spans="18:18" ht="15.75" customHeight="1">
      <c r="R689" s="717"/>
    </row>
    <row r="690" spans="18:18" ht="15.75" customHeight="1">
      <c r="R690" s="717"/>
    </row>
    <row r="691" spans="18:18" ht="15.75" customHeight="1">
      <c r="R691" s="717"/>
    </row>
    <row r="692" spans="18:18" ht="15.75" customHeight="1">
      <c r="R692" s="717"/>
    </row>
    <row r="693" spans="18:18" ht="15.75" customHeight="1">
      <c r="R693" s="717"/>
    </row>
    <row r="694" spans="18:18" ht="15.75" customHeight="1">
      <c r="R694" s="717"/>
    </row>
    <row r="695" spans="18:18" ht="15.75" customHeight="1">
      <c r="R695" s="717"/>
    </row>
    <row r="696" spans="18:18" ht="15.75" customHeight="1">
      <c r="R696" s="717"/>
    </row>
    <row r="697" spans="18:18" ht="15.75" customHeight="1">
      <c r="R697" s="717"/>
    </row>
    <row r="698" spans="18:18" ht="15.75" customHeight="1">
      <c r="R698" s="717"/>
    </row>
    <row r="699" spans="18:18" ht="15.75" customHeight="1">
      <c r="R699" s="717"/>
    </row>
    <row r="700" spans="18:18" ht="15.75" customHeight="1">
      <c r="R700" s="717"/>
    </row>
    <row r="701" spans="18:18" ht="15.75" customHeight="1">
      <c r="R701" s="717"/>
    </row>
    <row r="702" spans="18:18" ht="15.75" customHeight="1">
      <c r="R702" s="717"/>
    </row>
    <row r="703" spans="18:18" ht="15.75" customHeight="1">
      <c r="R703" s="717"/>
    </row>
    <row r="704" spans="18:18" ht="15.75" customHeight="1">
      <c r="R704" s="717"/>
    </row>
    <row r="705" spans="18:18" ht="15.75" customHeight="1">
      <c r="R705" s="717"/>
    </row>
    <row r="706" spans="18:18" ht="15.75" customHeight="1">
      <c r="R706" s="717"/>
    </row>
    <row r="707" spans="18:18" ht="15.75" customHeight="1">
      <c r="R707" s="717"/>
    </row>
    <row r="708" spans="18:18" ht="15.75" customHeight="1">
      <c r="R708" s="717"/>
    </row>
    <row r="709" spans="18:18" ht="15.75" customHeight="1">
      <c r="R709" s="717"/>
    </row>
    <row r="710" spans="18:18" ht="15.75" customHeight="1">
      <c r="R710" s="717"/>
    </row>
    <row r="711" spans="18:18" ht="15.75" customHeight="1">
      <c r="R711" s="717"/>
    </row>
    <row r="712" spans="18:18" ht="15.75" customHeight="1">
      <c r="R712" s="717"/>
    </row>
    <row r="713" spans="18:18" ht="15.75" customHeight="1">
      <c r="R713" s="717"/>
    </row>
    <row r="714" spans="18:18" ht="15.75" customHeight="1">
      <c r="R714" s="717"/>
    </row>
    <row r="715" spans="18:18" ht="15.75" customHeight="1">
      <c r="R715" s="717"/>
    </row>
    <row r="716" spans="18:18" ht="15.75" customHeight="1">
      <c r="R716" s="717"/>
    </row>
    <row r="717" spans="18:18" ht="15.75" customHeight="1">
      <c r="R717" s="717"/>
    </row>
    <row r="718" spans="18:18" ht="15.75" customHeight="1">
      <c r="R718" s="717"/>
    </row>
    <row r="719" spans="18:18" ht="15.75" customHeight="1">
      <c r="R719" s="717"/>
    </row>
    <row r="720" spans="18:18" ht="15.75" customHeight="1">
      <c r="R720" s="717"/>
    </row>
    <row r="721" spans="18:18" ht="15.75" customHeight="1">
      <c r="R721" s="717"/>
    </row>
    <row r="722" spans="18:18" ht="15.75" customHeight="1">
      <c r="R722" s="717"/>
    </row>
    <row r="723" spans="18:18" ht="15.75" customHeight="1">
      <c r="R723" s="717"/>
    </row>
    <row r="724" spans="18:18" ht="15.75" customHeight="1">
      <c r="R724" s="717"/>
    </row>
    <row r="725" spans="18:18" ht="15.75" customHeight="1">
      <c r="R725" s="717"/>
    </row>
    <row r="726" spans="18:18" ht="15.75" customHeight="1">
      <c r="R726" s="717"/>
    </row>
    <row r="727" spans="18:18" ht="15.75" customHeight="1">
      <c r="R727" s="717"/>
    </row>
    <row r="728" spans="18:18" ht="15.75" customHeight="1">
      <c r="R728" s="717"/>
    </row>
    <row r="729" spans="18:18" ht="15.75" customHeight="1">
      <c r="R729" s="717"/>
    </row>
    <row r="730" spans="18:18" ht="15.75" customHeight="1">
      <c r="R730" s="717"/>
    </row>
    <row r="731" spans="18:18" ht="15.75" customHeight="1">
      <c r="R731" s="717"/>
    </row>
    <row r="732" spans="18:18" ht="15.75" customHeight="1">
      <c r="R732" s="717"/>
    </row>
    <row r="733" spans="18:18" ht="15.75" customHeight="1">
      <c r="R733" s="717"/>
    </row>
    <row r="734" spans="18:18" ht="15.75" customHeight="1">
      <c r="R734" s="717"/>
    </row>
    <row r="735" spans="18:18" ht="15.75" customHeight="1">
      <c r="R735" s="717"/>
    </row>
    <row r="736" spans="18:18" ht="15.75" customHeight="1">
      <c r="R736" s="717"/>
    </row>
    <row r="737" spans="18:18" ht="15.75" customHeight="1">
      <c r="R737" s="717"/>
    </row>
    <row r="738" spans="18:18" ht="15.75" customHeight="1">
      <c r="R738" s="717"/>
    </row>
    <row r="739" spans="18:18" ht="15.75" customHeight="1">
      <c r="R739" s="717"/>
    </row>
    <row r="740" spans="18:18" ht="15.75" customHeight="1">
      <c r="R740" s="717"/>
    </row>
    <row r="741" spans="18:18" ht="15.75" customHeight="1">
      <c r="R741" s="717"/>
    </row>
    <row r="742" spans="18:18" ht="15.75" customHeight="1">
      <c r="R742" s="717"/>
    </row>
    <row r="743" spans="18:18" ht="15.75" customHeight="1">
      <c r="R743" s="717"/>
    </row>
    <row r="744" spans="18:18" ht="15.75" customHeight="1">
      <c r="R744" s="717"/>
    </row>
    <row r="745" spans="18:18" ht="15.75" customHeight="1">
      <c r="R745" s="717"/>
    </row>
    <row r="746" spans="18:18" ht="15.75" customHeight="1">
      <c r="R746" s="717"/>
    </row>
    <row r="747" spans="18:18" ht="15.75" customHeight="1">
      <c r="R747" s="717"/>
    </row>
    <row r="748" spans="18:18" ht="15.75" customHeight="1">
      <c r="R748" s="717"/>
    </row>
    <row r="749" spans="18:18" ht="15.75" customHeight="1">
      <c r="R749" s="717"/>
    </row>
    <row r="750" spans="18:18" ht="15.75" customHeight="1">
      <c r="R750" s="717"/>
    </row>
    <row r="751" spans="18:18" ht="15.75" customHeight="1">
      <c r="R751" s="717"/>
    </row>
    <row r="752" spans="18:18" ht="15.75" customHeight="1">
      <c r="R752" s="717"/>
    </row>
    <row r="753" spans="18:18" ht="15.75" customHeight="1">
      <c r="R753" s="717"/>
    </row>
    <row r="754" spans="18:18" ht="15.75" customHeight="1">
      <c r="R754" s="717"/>
    </row>
    <row r="755" spans="18:18" ht="15.75" customHeight="1">
      <c r="R755" s="717"/>
    </row>
    <row r="756" spans="18:18" ht="15.75" customHeight="1">
      <c r="R756" s="717"/>
    </row>
    <row r="757" spans="18:18" ht="15.75" customHeight="1">
      <c r="R757" s="717"/>
    </row>
    <row r="758" spans="18:18" ht="15.75" customHeight="1">
      <c r="R758" s="717"/>
    </row>
    <row r="759" spans="18:18" ht="15.75" customHeight="1">
      <c r="R759" s="717"/>
    </row>
    <row r="760" spans="18:18" ht="15.75" customHeight="1">
      <c r="R760" s="717"/>
    </row>
    <row r="761" spans="18:18" ht="15.75" customHeight="1">
      <c r="R761" s="717"/>
    </row>
    <row r="762" spans="18:18" ht="15.75" customHeight="1">
      <c r="R762" s="717"/>
    </row>
    <row r="763" spans="18:18" ht="15.75" customHeight="1">
      <c r="R763" s="717"/>
    </row>
    <row r="764" spans="18:18" ht="15.75" customHeight="1">
      <c r="R764" s="717"/>
    </row>
    <row r="765" spans="18:18" ht="15.75" customHeight="1">
      <c r="R765" s="717"/>
    </row>
    <row r="766" spans="18:18" ht="15.75" customHeight="1">
      <c r="R766" s="717"/>
    </row>
    <row r="767" spans="18:18" ht="15.75" customHeight="1">
      <c r="R767" s="717"/>
    </row>
    <row r="768" spans="18:18" ht="15.75" customHeight="1">
      <c r="R768" s="717"/>
    </row>
    <row r="769" spans="18:18" ht="15.75" customHeight="1">
      <c r="R769" s="717"/>
    </row>
    <row r="770" spans="18:18" ht="15.75" customHeight="1">
      <c r="R770" s="717"/>
    </row>
    <row r="771" spans="18:18" ht="15.75" customHeight="1">
      <c r="R771" s="717"/>
    </row>
    <row r="772" spans="18:18" ht="15.75" customHeight="1">
      <c r="R772" s="717"/>
    </row>
    <row r="773" spans="18:18" ht="15.75" customHeight="1">
      <c r="R773" s="717"/>
    </row>
    <row r="774" spans="18:18" ht="15.75" customHeight="1">
      <c r="R774" s="717"/>
    </row>
    <row r="775" spans="18:18" ht="15.75" customHeight="1">
      <c r="R775" s="717"/>
    </row>
    <row r="776" spans="18:18" ht="15.75" customHeight="1">
      <c r="R776" s="717"/>
    </row>
    <row r="777" spans="18:18" ht="15.75" customHeight="1">
      <c r="R777" s="717"/>
    </row>
    <row r="778" spans="18:18" ht="15.75" customHeight="1">
      <c r="R778" s="717"/>
    </row>
    <row r="779" spans="18:18" ht="15.75" customHeight="1">
      <c r="R779" s="717"/>
    </row>
    <row r="780" spans="18:18" ht="15.75" customHeight="1">
      <c r="R780" s="717"/>
    </row>
    <row r="781" spans="18:18" ht="15.75" customHeight="1">
      <c r="R781" s="717"/>
    </row>
    <row r="782" spans="18:18" ht="15.75" customHeight="1">
      <c r="R782" s="717"/>
    </row>
    <row r="783" spans="18:18" ht="15.75" customHeight="1">
      <c r="R783" s="717"/>
    </row>
    <row r="784" spans="18:18" ht="15.75" customHeight="1">
      <c r="R784" s="717"/>
    </row>
    <row r="785" spans="18:18" ht="15.75" customHeight="1">
      <c r="R785" s="717"/>
    </row>
    <row r="786" spans="18:18" ht="15.75" customHeight="1">
      <c r="R786" s="717"/>
    </row>
    <row r="787" spans="18:18" ht="15.75" customHeight="1">
      <c r="R787" s="717"/>
    </row>
    <row r="788" spans="18:18" ht="15.75" customHeight="1">
      <c r="R788" s="717"/>
    </row>
    <row r="789" spans="18:18" ht="15.75" customHeight="1">
      <c r="R789" s="717"/>
    </row>
    <row r="790" spans="18:18" ht="15.75" customHeight="1">
      <c r="R790" s="717"/>
    </row>
    <row r="791" spans="18:18" ht="15.75" customHeight="1">
      <c r="R791" s="717"/>
    </row>
    <row r="792" spans="18:18" ht="15.75" customHeight="1">
      <c r="R792" s="717"/>
    </row>
    <row r="793" spans="18:18" ht="15.75" customHeight="1">
      <c r="R793" s="717"/>
    </row>
    <row r="794" spans="18:18" ht="15.75" customHeight="1">
      <c r="R794" s="717"/>
    </row>
    <row r="795" spans="18:18" ht="15.75" customHeight="1">
      <c r="R795" s="717"/>
    </row>
    <row r="796" spans="18:18" ht="15.75" customHeight="1">
      <c r="R796" s="717"/>
    </row>
    <row r="797" spans="18:18" ht="15.75" customHeight="1">
      <c r="R797" s="717"/>
    </row>
    <row r="798" spans="18:18" ht="15.75" customHeight="1">
      <c r="R798" s="717"/>
    </row>
    <row r="799" spans="18:18" ht="15.75" customHeight="1">
      <c r="R799" s="717"/>
    </row>
    <row r="800" spans="18:18" ht="15.75" customHeight="1">
      <c r="R800" s="717"/>
    </row>
    <row r="801" spans="18:18" ht="15.75" customHeight="1">
      <c r="R801" s="717"/>
    </row>
    <row r="802" spans="18:18" ht="15.75" customHeight="1">
      <c r="R802" s="717"/>
    </row>
    <row r="803" spans="18:18" ht="15.75" customHeight="1">
      <c r="R803" s="717"/>
    </row>
    <row r="804" spans="18:18" ht="15.75" customHeight="1">
      <c r="R804" s="717"/>
    </row>
    <row r="805" spans="18:18" ht="15.75" customHeight="1">
      <c r="R805" s="717"/>
    </row>
    <row r="806" spans="18:18" ht="15.75" customHeight="1">
      <c r="R806" s="717"/>
    </row>
    <row r="807" spans="18:18" ht="15.75" customHeight="1">
      <c r="R807" s="717"/>
    </row>
    <row r="808" spans="18:18" ht="15.75" customHeight="1">
      <c r="R808" s="717"/>
    </row>
    <row r="809" spans="18:18" ht="15.75" customHeight="1">
      <c r="R809" s="717"/>
    </row>
    <row r="810" spans="18:18" ht="15.75" customHeight="1">
      <c r="R810" s="717"/>
    </row>
    <row r="811" spans="18:18" ht="15.75" customHeight="1">
      <c r="R811" s="717"/>
    </row>
    <row r="812" spans="18:18" ht="15.75" customHeight="1">
      <c r="R812" s="717"/>
    </row>
    <row r="813" spans="18:18" ht="15.75" customHeight="1">
      <c r="R813" s="717"/>
    </row>
    <row r="814" spans="18:18" ht="15.75" customHeight="1">
      <c r="R814" s="717"/>
    </row>
    <row r="815" spans="18:18" ht="15.75" customHeight="1">
      <c r="R815" s="717"/>
    </row>
    <row r="816" spans="18:18" ht="15.75" customHeight="1">
      <c r="R816" s="717"/>
    </row>
    <row r="817" spans="18:18" ht="15.75" customHeight="1">
      <c r="R817" s="717"/>
    </row>
    <row r="818" spans="18:18" ht="15.75" customHeight="1">
      <c r="R818" s="717"/>
    </row>
    <row r="819" spans="18:18" ht="15.75" customHeight="1">
      <c r="R819" s="717"/>
    </row>
    <row r="820" spans="18:18" ht="15.75" customHeight="1">
      <c r="R820" s="717"/>
    </row>
    <row r="821" spans="18:18" ht="15.75" customHeight="1">
      <c r="R821" s="717"/>
    </row>
    <row r="822" spans="18:18" ht="15.75" customHeight="1">
      <c r="R822" s="717"/>
    </row>
    <row r="823" spans="18:18" ht="15.75" customHeight="1">
      <c r="R823" s="717"/>
    </row>
    <row r="824" spans="18:18" ht="15.75" customHeight="1">
      <c r="R824" s="717"/>
    </row>
    <row r="825" spans="18:18" ht="15.75" customHeight="1">
      <c r="R825" s="717"/>
    </row>
    <row r="826" spans="18:18" ht="15.75" customHeight="1">
      <c r="R826" s="717"/>
    </row>
    <row r="827" spans="18:18" ht="15.75" customHeight="1">
      <c r="R827" s="717"/>
    </row>
    <row r="828" spans="18:18" ht="15.75" customHeight="1">
      <c r="R828" s="717"/>
    </row>
    <row r="829" spans="18:18" ht="15.75" customHeight="1">
      <c r="R829" s="717"/>
    </row>
    <row r="830" spans="18:18" ht="15.75" customHeight="1">
      <c r="R830" s="717"/>
    </row>
    <row r="831" spans="18:18" ht="15.75" customHeight="1">
      <c r="R831" s="717"/>
    </row>
    <row r="832" spans="18:18" ht="15.75" customHeight="1">
      <c r="R832" s="717"/>
    </row>
    <row r="833" spans="18:18" ht="15.75" customHeight="1">
      <c r="R833" s="717"/>
    </row>
    <row r="834" spans="18:18" ht="15.75" customHeight="1">
      <c r="R834" s="717"/>
    </row>
    <row r="835" spans="18:18" ht="15.75" customHeight="1">
      <c r="R835" s="717"/>
    </row>
    <row r="836" spans="18:18" ht="15.75" customHeight="1">
      <c r="R836" s="717"/>
    </row>
    <row r="837" spans="18:18" ht="15.75" customHeight="1">
      <c r="R837" s="717"/>
    </row>
    <row r="838" spans="18:18" ht="15.75" customHeight="1">
      <c r="R838" s="717"/>
    </row>
    <row r="839" spans="18:18" ht="15.75" customHeight="1">
      <c r="R839" s="717"/>
    </row>
    <row r="840" spans="18:18" ht="15.75" customHeight="1">
      <c r="R840" s="717"/>
    </row>
    <row r="841" spans="18:18" ht="15.75" customHeight="1">
      <c r="R841" s="717"/>
    </row>
    <row r="842" spans="18:18" ht="15.75" customHeight="1">
      <c r="R842" s="717"/>
    </row>
    <row r="843" spans="18:18" ht="15.75" customHeight="1">
      <c r="R843" s="717"/>
    </row>
    <row r="844" spans="18:18" ht="15.75" customHeight="1">
      <c r="R844" s="717"/>
    </row>
    <row r="845" spans="18:18" ht="15.75" customHeight="1">
      <c r="R845" s="717"/>
    </row>
    <row r="846" spans="18:18" ht="15.75" customHeight="1">
      <c r="R846" s="717"/>
    </row>
    <row r="847" spans="18:18" ht="15.75" customHeight="1">
      <c r="R847" s="717"/>
    </row>
    <row r="848" spans="18:18" ht="15.75" customHeight="1">
      <c r="R848" s="717"/>
    </row>
    <row r="849" spans="18:18" ht="15.75" customHeight="1">
      <c r="R849" s="717"/>
    </row>
    <row r="850" spans="18:18" ht="15.75" customHeight="1">
      <c r="R850" s="717"/>
    </row>
    <row r="851" spans="18:18" ht="15.75" customHeight="1">
      <c r="R851" s="717"/>
    </row>
    <row r="852" spans="18:18" ht="15.75" customHeight="1">
      <c r="R852" s="717"/>
    </row>
    <row r="853" spans="18:18" ht="15.75" customHeight="1">
      <c r="R853" s="717"/>
    </row>
    <row r="854" spans="18:18" ht="15.75" customHeight="1">
      <c r="R854" s="717"/>
    </row>
    <row r="855" spans="18:18" ht="15.75" customHeight="1">
      <c r="R855" s="717"/>
    </row>
    <row r="856" spans="18:18" ht="15.75" customHeight="1">
      <c r="R856" s="717"/>
    </row>
    <row r="857" spans="18:18" ht="15.75" customHeight="1">
      <c r="R857" s="717"/>
    </row>
    <row r="858" spans="18:18" ht="15.75" customHeight="1">
      <c r="R858" s="717"/>
    </row>
    <row r="859" spans="18:18" ht="15.75" customHeight="1">
      <c r="R859" s="717"/>
    </row>
    <row r="860" spans="18:18" ht="15.75" customHeight="1">
      <c r="R860" s="717"/>
    </row>
    <row r="861" spans="18:18" ht="15.75" customHeight="1">
      <c r="R861" s="717"/>
    </row>
    <row r="862" spans="18:18" ht="15.75" customHeight="1">
      <c r="R862" s="717"/>
    </row>
    <row r="863" spans="18:18" ht="15.75" customHeight="1">
      <c r="R863" s="717"/>
    </row>
    <row r="864" spans="18:18" ht="15.75" customHeight="1">
      <c r="R864" s="717"/>
    </row>
    <row r="865" spans="18:18" ht="15.75" customHeight="1">
      <c r="R865" s="717"/>
    </row>
    <row r="866" spans="18:18" ht="15.75" customHeight="1">
      <c r="R866" s="717"/>
    </row>
    <row r="867" spans="18:18" ht="15.75" customHeight="1">
      <c r="R867" s="717"/>
    </row>
    <row r="868" spans="18:18" ht="15.75" customHeight="1">
      <c r="R868" s="717"/>
    </row>
    <row r="869" spans="18:18" ht="15.75" customHeight="1">
      <c r="R869" s="717"/>
    </row>
    <row r="870" spans="18:18" ht="15.75" customHeight="1">
      <c r="R870" s="717"/>
    </row>
    <row r="871" spans="18:18" ht="15.75" customHeight="1">
      <c r="R871" s="717"/>
    </row>
    <row r="872" spans="18:18" ht="15.75" customHeight="1">
      <c r="R872" s="717"/>
    </row>
    <row r="873" spans="18:18" ht="15.75" customHeight="1">
      <c r="R873" s="717"/>
    </row>
    <row r="874" spans="18:18" ht="15.75" customHeight="1">
      <c r="R874" s="717"/>
    </row>
    <row r="875" spans="18:18" ht="15.75" customHeight="1">
      <c r="R875" s="717"/>
    </row>
    <row r="876" spans="18:18" ht="15.75" customHeight="1">
      <c r="R876" s="717"/>
    </row>
    <row r="877" spans="18:18" ht="15.75" customHeight="1">
      <c r="R877" s="717"/>
    </row>
    <row r="878" spans="18:18" ht="15.75" customHeight="1">
      <c r="R878" s="717"/>
    </row>
    <row r="879" spans="18:18" ht="15.75" customHeight="1">
      <c r="R879" s="717"/>
    </row>
    <row r="880" spans="18:18" ht="15.75" customHeight="1">
      <c r="R880" s="717"/>
    </row>
    <row r="881" spans="18:18" ht="15.75" customHeight="1">
      <c r="R881" s="717"/>
    </row>
    <row r="882" spans="18:18" ht="15.75" customHeight="1">
      <c r="R882" s="717"/>
    </row>
    <row r="883" spans="18:18" ht="15.75" customHeight="1">
      <c r="R883" s="717"/>
    </row>
    <row r="884" spans="18:18" ht="15.75" customHeight="1">
      <c r="R884" s="717"/>
    </row>
    <row r="885" spans="18:18" ht="15.75" customHeight="1">
      <c r="R885" s="717"/>
    </row>
    <row r="886" spans="18:18" ht="15.75" customHeight="1">
      <c r="R886" s="717"/>
    </row>
    <row r="887" spans="18:18" ht="15.75" customHeight="1">
      <c r="R887" s="717"/>
    </row>
    <row r="888" spans="18:18" ht="15.75" customHeight="1">
      <c r="R888" s="717"/>
    </row>
    <row r="889" spans="18:18" ht="15.75" customHeight="1">
      <c r="R889" s="717"/>
    </row>
    <row r="890" spans="18:18" ht="15.75" customHeight="1">
      <c r="R890" s="717"/>
    </row>
    <row r="891" spans="18:18" ht="15.75" customHeight="1">
      <c r="R891" s="717"/>
    </row>
    <row r="892" spans="18:18" ht="15.75" customHeight="1">
      <c r="R892" s="717"/>
    </row>
    <row r="893" spans="18:18" ht="15.75" customHeight="1">
      <c r="R893" s="717"/>
    </row>
    <row r="894" spans="18:18" ht="15.75" customHeight="1">
      <c r="R894" s="717"/>
    </row>
    <row r="895" spans="18:18" ht="15.75" customHeight="1">
      <c r="R895" s="717"/>
    </row>
    <row r="896" spans="18:18" ht="15.75" customHeight="1">
      <c r="R896" s="717"/>
    </row>
    <row r="897" spans="18:18" ht="15.75" customHeight="1">
      <c r="R897" s="717"/>
    </row>
    <row r="898" spans="18:18" ht="15.75" customHeight="1">
      <c r="R898" s="717"/>
    </row>
    <row r="899" spans="18:18" ht="15.75" customHeight="1">
      <c r="R899" s="717"/>
    </row>
    <row r="900" spans="18:18" ht="15.75" customHeight="1">
      <c r="R900" s="717"/>
    </row>
    <row r="901" spans="18:18" ht="15.75" customHeight="1">
      <c r="R901" s="717"/>
    </row>
    <row r="902" spans="18:18" ht="15.75" customHeight="1">
      <c r="R902" s="717"/>
    </row>
    <row r="903" spans="18:18" ht="15.75" customHeight="1">
      <c r="R903" s="717"/>
    </row>
    <row r="904" spans="18:18" ht="15.75" customHeight="1">
      <c r="R904" s="717"/>
    </row>
    <row r="905" spans="18:18" ht="15.75" customHeight="1">
      <c r="R905" s="717"/>
    </row>
    <row r="906" spans="18:18" ht="15.75" customHeight="1">
      <c r="R906" s="717"/>
    </row>
    <row r="907" spans="18:18" ht="15.75" customHeight="1">
      <c r="R907" s="717"/>
    </row>
    <row r="908" spans="18:18" ht="15.75" customHeight="1">
      <c r="R908" s="717"/>
    </row>
    <row r="909" spans="18:18" ht="15.75" customHeight="1">
      <c r="R909" s="717"/>
    </row>
    <row r="910" spans="18:18" ht="15.75" customHeight="1">
      <c r="R910" s="717"/>
    </row>
    <row r="911" spans="18:18" ht="15.75" customHeight="1">
      <c r="R911" s="717"/>
    </row>
    <row r="912" spans="18:18" ht="15.75" customHeight="1">
      <c r="R912" s="717"/>
    </row>
    <row r="913" spans="18:18" ht="15.75" customHeight="1">
      <c r="R913" s="717"/>
    </row>
    <row r="914" spans="18:18" ht="15.75" customHeight="1">
      <c r="R914" s="717"/>
    </row>
    <row r="915" spans="18:18" ht="15.75" customHeight="1">
      <c r="R915" s="717"/>
    </row>
    <row r="916" spans="18:18" ht="15.75" customHeight="1">
      <c r="R916" s="717"/>
    </row>
    <row r="917" spans="18:18" ht="15.75" customHeight="1">
      <c r="R917" s="717"/>
    </row>
    <row r="918" spans="18:18" ht="15.75" customHeight="1">
      <c r="R918" s="717"/>
    </row>
    <row r="919" spans="18:18" ht="15.75" customHeight="1">
      <c r="R919" s="717"/>
    </row>
    <row r="920" spans="18:18" ht="15.75" customHeight="1">
      <c r="R920" s="717"/>
    </row>
    <row r="921" spans="18:18" ht="15.75" customHeight="1">
      <c r="R921" s="717"/>
    </row>
    <row r="922" spans="18:18" ht="15.75" customHeight="1">
      <c r="R922" s="717"/>
    </row>
    <row r="923" spans="18:18" ht="15.75" customHeight="1">
      <c r="R923" s="717"/>
    </row>
    <row r="924" spans="18:18" ht="15.75" customHeight="1">
      <c r="R924" s="717"/>
    </row>
    <row r="925" spans="18:18" ht="15.75" customHeight="1">
      <c r="R925" s="717"/>
    </row>
    <row r="926" spans="18:18" ht="15.75" customHeight="1">
      <c r="R926" s="717"/>
    </row>
    <row r="927" spans="18:18" ht="15.75" customHeight="1">
      <c r="R927" s="717"/>
    </row>
    <row r="928" spans="18:18" ht="15.75" customHeight="1">
      <c r="R928" s="717"/>
    </row>
    <row r="929" spans="18:18" ht="15.75" customHeight="1">
      <c r="R929" s="717"/>
    </row>
    <row r="930" spans="18:18" ht="15.75" customHeight="1">
      <c r="R930" s="717"/>
    </row>
    <row r="931" spans="18:18" ht="15.75" customHeight="1">
      <c r="R931" s="717"/>
    </row>
    <row r="932" spans="18:18" ht="15.75" customHeight="1">
      <c r="R932" s="717"/>
    </row>
    <row r="933" spans="18:18" ht="15.75" customHeight="1">
      <c r="R933" s="717"/>
    </row>
    <row r="934" spans="18:18" ht="15.75" customHeight="1">
      <c r="R934" s="717"/>
    </row>
    <row r="935" spans="18:18" ht="15.75" customHeight="1">
      <c r="R935" s="717"/>
    </row>
    <row r="936" spans="18:18" ht="15.75" customHeight="1">
      <c r="R936" s="717"/>
    </row>
    <row r="937" spans="18:18" ht="15.75" customHeight="1">
      <c r="R937" s="717"/>
    </row>
    <row r="938" spans="18:18" ht="15.75" customHeight="1">
      <c r="R938" s="717"/>
    </row>
    <row r="939" spans="18:18" ht="15.75" customHeight="1">
      <c r="R939" s="717"/>
    </row>
    <row r="940" spans="18:18" ht="15.75" customHeight="1">
      <c r="R940" s="717"/>
    </row>
    <row r="941" spans="18:18" ht="15.75" customHeight="1">
      <c r="R941" s="717"/>
    </row>
    <row r="942" spans="18:18" ht="15.75" customHeight="1">
      <c r="R942" s="717"/>
    </row>
    <row r="943" spans="18:18" ht="15.75" customHeight="1">
      <c r="R943" s="717"/>
    </row>
    <row r="944" spans="18:18" ht="15.75" customHeight="1">
      <c r="R944" s="717"/>
    </row>
    <row r="945" spans="18:18" ht="15.75" customHeight="1">
      <c r="R945" s="717"/>
    </row>
    <row r="946" spans="18:18" ht="15.75" customHeight="1">
      <c r="R946" s="717"/>
    </row>
    <row r="947" spans="18:18" ht="15.75" customHeight="1">
      <c r="R947" s="717"/>
    </row>
    <row r="948" spans="18:18" ht="15.75" customHeight="1">
      <c r="R948" s="717"/>
    </row>
    <row r="949" spans="18:18" ht="15.75" customHeight="1">
      <c r="R949" s="717"/>
    </row>
    <row r="950" spans="18:18" ht="15.75" customHeight="1">
      <c r="R950" s="717"/>
    </row>
    <row r="951" spans="18:18" ht="15.75" customHeight="1">
      <c r="R951" s="717"/>
    </row>
    <row r="952" spans="18:18" ht="15.75" customHeight="1">
      <c r="R952" s="717"/>
    </row>
    <row r="953" spans="18:18" ht="15.75" customHeight="1">
      <c r="R953" s="717"/>
    </row>
    <row r="954" spans="18:18" ht="15.75" customHeight="1">
      <c r="R954" s="717"/>
    </row>
    <row r="955" spans="18:18" ht="15.75" customHeight="1">
      <c r="R955" s="717"/>
    </row>
    <row r="956" spans="18:18" ht="15.75" customHeight="1">
      <c r="R956" s="717"/>
    </row>
    <row r="957" spans="18:18" ht="15.75" customHeight="1">
      <c r="R957" s="717"/>
    </row>
    <row r="958" spans="18:18" ht="15.75" customHeight="1">
      <c r="R958" s="717"/>
    </row>
    <row r="959" spans="18:18" ht="15.75" customHeight="1">
      <c r="R959" s="717"/>
    </row>
    <row r="960" spans="18:18" ht="15.75" customHeight="1">
      <c r="R960" s="717"/>
    </row>
    <row r="961" spans="18:18" ht="15.75" customHeight="1">
      <c r="R961" s="717"/>
    </row>
    <row r="962" spans="18:18" ht="15.75" customHeight="1">
      <c r="R962" s="717"/>
    </row>
    <row r="963" spans="18:18" ht="15.75" customHeight="1">
      <c r="R963" s="717"/>
    </row>
    <row r="964" spans="18:18" ht="15.75" customHeight="1">
      <c r="R964" s="717"/>
    </row>
    <row r="965" spans="18:18" ht="15.75" customHeight="1">
      <c r="R965" s="717"/>
    </row>
    <row r="966" spans="18:18" ht="15.75" customHeight="1">
      <c r="R966" s="717"/>
    </row>
    <row r="967" spans="18:18" ht="15.75" customHeight="1">
      <c r="R967" s="717"/>
    </row>
    <row r="968" spans="18:18" ht="15.75" customHeight="1">
      <c r="R968" s="717"/>
    </row>
    <row r="969" spans="18:18" ht="15.75" customHeight="1">
      <c r="R969" s="717"/>
    </row>
    <row r="970" spans="18:18" ht="15.75" customHeight="1">
      <c r="R970" s="717"/>
    </row>
    <row r="971" spans="18:18" ht="15.75" customHeight="1">
      <c r="R971" s="717"/>
    </row>
    <row r="972" spans="18:18" ht="15.75" customHeight="1">
      <c r="R972" s="717"/>
    </row>
    <row r="973" spans="18:18" ht="15.75" customHeight="1">
      <c r="R973" s="717"/>
    </row>
    <row r="974" spans="18:18" ht="15.75" customHeight="1">
      <c r="R974" s="717"/>
    </row>
    <row r="975" spans="18:18" ht="15.75" customHeight="1">
      <c r="R975" s="717"/>
    </row>
    <row r="976" spans="18:18" ht="15.75" customHeight="1">
      <c r="R976" s="717"/>
    </row>
    <row r="977" spans="18:18" ht="15.75" customHeight="1">
      <c r="R977" s="717"/>
    </row>
    <row r="978" spans="18:18" ht="15.75" customHeight="1">
      <c r="R978" s="717"/>
    </row>
    <row r="979" spans="18:18" ht="15.75" customHeight="1">
      <c r="R979" s="717"/>
    </row>
    <row r="980" spans="18:18" ht="15.75" customHeight="1">
      <c r="R980" s="717"/>
    </row>
    <row r="981" spans="18:18" ht="15.75" customHeight="1">
      <c r="R981" s="717"/>
    </row>
    <row r="982" spans="18:18" ht="15.75" customHeight="1">
      <c r="R982" s="717"/>
    </row>
    <row r="983" spans="18:18" ht="15.75" customHeight="1">
      <c r="R983" s="717"/>
    </row>
    <row r="984" spans="18:18" ht="15.75" customHeight="1">
      <c r="R984" s="717"/>
    </row>
    <row r="985" spans="18:18" ht="15.75" customHeight="1">
      <c r="R985" s="717"/>
    </row>
    <row r="986" spans="18:18" ht="15.75" customHeight="1">
      <c r="R986" s="717"/>
    </row>
    <row r="987" spans="18:18" ht="15.75" customHeight="1">
      <c r="R987" s="717"/>
    </row>
    <row r="988" spans="18:18" ht="15.75" customHeight="1">
      <c r="R988" s="717"/>
    </row>
    <row r="989" spans="18:18" ht="15.75" customHeight="1">
      <c r="R989" s="717"/>
    </row>
    <row r="990" spans="18:18" ht="15.75" customHeight="1">
      <c r="R990" s="717"/>
    </row>
    <row r="991" spans="18:18" ht="15.75" customHeight="1">
      <c r="R991" s="717"/>
    </row>
    <row r="992" spans="18:18" ht="15.75" customHeight="1">
      <c r="R992" s="717"/>
    </row>
    <row r="993" spans="18:18" ht="15.75" customHeight="1">
      <c r="R993" s="717"/>
    </row>
    <row r="994" spans="18:18" ht="15.75" customHeight="1">
      <c r="R994" s="717"/>
    </row>
    <row r="995" spans="18:18" ht="15.75" customHeight="1">
      <c r="R995" s="717"/>
    </row>
    <row r="996" spans="18:18" ht="15.75" customHeight="1">
      <c r="R996" s="717"/>
    </row>
    <row r="997" spans="18:18" ht="15.75" customHeight="1">
      <c r="R997" s="717"/>
    </row>
    <row r="998" spans="18:18" ht="15.75" customHeight="1">
      <c r="R998" s="717"/>
    </row>
    <row r="999" spans="18:18" ht="15.75" customHeight="1">
      <c r="R999" s="717"/>
    </row>
    <row r="1000" spans="18:18" ht="15.75" customHeight="1">
      <c r="R1000" s="717"/>
    </row>
    <row r="1001" spans="18:18" ht="15.75" customHeight="1">
      <c r="R1001" s="717"/>
    </row>
    <row r="1002" spans="18:18" ht="15.75" customHeight="1">
      <c r="R1002" s="717"/>
    </row>
    <row r="1003" spans="18:18" ht="15.75" customHeight="1">
      <c r="R1003" s="717"/>
    </row>
  </sheetData>
  <mergeCells count="2">
    <mergeCell ref="A1:H1"/>
    <mergeCell ref="A43:C43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7"/>
  <sheetViews>
    <sheetView workbookViewId="0">
      <selection activeCell="B17" sqref="B17"/>
    </sheetView>
  </sheetViews>
  <sheetFormatPr defaultColWidth="14.44140625" defaultRowHeight="15" customHeight="1"/>
  <cols>
    <col min="1" max="1" width="26.88671875" customWidth="1"/>
    <col min="2" max="2" width="24" customWidth="1"/>
    <col min="3" max="3" width="19.109375" customWidth="1"/>
    <col min="4" max="4" width="20.109375" customWidth="1"/>
    <col min="5" max="8" width="19.109375" customWidth="1"/>
    <col min="9" max="9" width="28.5546875" customWidth="1"/>
    <col min="10" max="11" width="19.109375" customWidth="1"/>
    <col min="12" max="12" width="18.109375" customWidth="1"/>
    <col min="13" max="13" width="17" customWidth="1"/>
  </cols>
  <sheetData>
    <row r="1" spans="1:26" ht="18" customHeight="1">
      <c r="A1" s="718" t="s">
        <v>210</v>
      </c>
      <c r="B1" s="714"/>
      <c r="C1" s="714"/>
      <c r="D1" s="719"/>
      <c r="E1" s="717"/>
      <c r="F1" s="717"/>
      <c r="G1" s="717"/>
      <c r="H1" s="717"/>
      <c r="I1" s="717"/>
      <c r="J1" s="714"/>
      <c r="K1" s="714"/>
      <c r="L1" s="714"/>
      <c r="M1" s="714"/>
    </row>
    <row r="2" spans="1:26" ht="14.4">
      <c r="A2" s="720"/>
      <c r="B2" s="721" t="s">
        <v>154</v>
      </c>
      <c r="C2" s="721" t="s">
        <v>155</v>
      </c>
      <c r="D2" s="721" t="s">
        <v>156</v>
      </c>
      <c r="E2" s="721" t="s">
        <v>157</v>
      </c>
      <c r="F2" s="721" t="s">
        <v>158</v>
      </c>
      <c r="G2" s="721" t="s">
        <v>159</v>
      </c>
      <c r="H2" s="721" t="s">
        <v>160</v>
      </c>
      <c r="I2" s="721" t="s">
        <v>161</v>
      </c>
      <c r="J2" s="721" t="s">
        <v>162</v>
      </c>
      <c r="K2" s="721" t="s">
        <v>163</v>
      </c>
      <c r="L2" s="721" t="s">
        <v>164</v>
      </c>
      <c r="M2" s="721" t="s">
        <v>165</v>
      </c>
    </row>
    <row r="3" spans="1:26" ht="14.4">
      <c r="A3" s="720" t="s">
        <v>211</v>
      </c>
      <c r="B3" s="722"/>
      <c r="C3" s="723"/>
      <c r="D3" s="723"/>
      <c r="E3" s="723"/>
      <c r="F3" s="723"/>
      <c r="G3" s="723"/>
      <c r="H3" s="723"/>
      <c r="I3" s="722"/>
      <c r="J3" s="722"/>
      <c r="K3" s="722"/>
      <c r="L3" s="722"/>
      <c r="M3" s="724"/>
    </row>
    <row r="4" spans="1:26" ht="14.4">
      <c r="A4" s="720" t="s">
        <v>212</v>
      </c>
      <c r="B4" s="722"/>
      <c r="C4" s="723"/>
      <c r="D4" s="723"/>
      <c r="E4" s="723"/>
      <c r="F4" s="723"/>
      <c r="G4" s="723"/>
      <c r="H4" s="723"/>
      <c r="I4" s="722"/>
      <c r="J4" s="722"/>
      <c r="K4" s="722"/>
      <c r="L4" s="722"/>
      <c r="M4" s="724"/>
    </row>
    <row r="5" spans="1:26" ht="14.4">
      <c r="A5" s="720" t="s">
        <v>213</v>
      </c>
      <c r="B5" s="725"/>
      <c r="C5" s="726"/>
      <c r="D5" s="726"/>
      <c r="E5" s="727"/>
      <c r="F5" s="727"/>
      <c r="G5" s="727"/>
      <c r="H5" s="727"/>
      <c r="I5" s="725"/>
      <c r="J5" s="725"/>
      <c r="K5" s="725"/>
      <c r="L5" s="725"/>
      <c r="M5" s="728"/>
    </row>
    <row r="6" spans="1:26" ht="14.4">
      <c r="A6" s="720" t="s">
        <v>214</v>
      </c>
      <c r="B6" s="725"/>
      <c r="C6" s="727"/>
      <c r="D6" s="727"/>
      <c r="E6" s="727"/>
      <c r="F6" s="727"/>
      <c r="G6" s="727"/>
      <c r="H6" s="727"/>
      <c r="I6" s="725"/>
      <c r="J6" s="725"/>
      <c r="K6" s="725"/>
      <c r="L6" s="725"/>
      <c r="M6" s="728"/>
    </row>
    <row r="7" spans="1:26" ht="14.4">
      <c r="A7" s="720" t="s">
        <v>215</v>
      </c>
      <c r="B7" s="725"/>
      <c r="C7" s="727"/>
      <c r="D7" s="727"/>
      <c r="E7" s="727"/>
      <c r="F7" s="727"/>
      <c r="G7" s="727"/>
      <c r="H7" s="727"/>
      <c r="I7" s="725"/>
      <c r="J7" s="725"/>
      <c r="K7" s="725"/>
      <c r="L7" s="725"/>
      <c r="M7" s="728"/>
    </row>
    <row r="8" spans="1:26" ht="15.75" customHeight="1">
      <c r="A8" s="729" t="s">
        <v>216</v>
      </c>
      <c r="B8" s="730"/>
      <c r="C8" s="730"/>
      <c r="D8" s="730"/>
      <c r="E8" s="730"/>
      <c r="F8" s="730"/>
      <c r="G8" s="730"/>
      <c r="H8" s="731"/>
      <c r="I8" s="730"/>
      <c r="J8" s="730"/>
      <c r="K8" s="730"/>
      <c r="L8" s="730"/>
      <c r="M8" s="730"/>
      <c r="N8" s="732"/>
      <c r="O8" s="732"/>
      <c r="P8" s="732"/>
      <c r="Q8" s="732"/>
      <c r="R8" s="732"/>
      <c r="S8" s="732"/>
      <c r="T8" s="732"/>
      <c r="U8" s="732"/>
      <c r="V8" s="732"/>
      <c r="W8" s="732"/>
      <c r="X8" s="732"/>
      <c r="Y8" s="732"/>
      <c r="Z8" s="732"/>
    </row>
    <row r="9" spans="1:26" ht="15.75" customHeight="1">
      <c r="A9" s="733" t="s">
        <v>217</v>
      </c>
      <c r="B9" s="734"/>
      <c r="C9" s="735"/>
      <c r="D9" s="734"/>
      <c r="E9" s="734"/>
      <c r="F9" s="734"/>
      <c r="G9" s="734"/>
      <c r="H9" s="736"/>
      <c r="I9" s="734"/>
      <c r="J9" s="734"/>
      <c r="K9" s="734"/>
      <c r="L9" s="734"/>
      <c r="M9" s="734"/>
      <c r="N9" s="737"/>
      <c r="O9" s="737"/>
      <c r="P9" s="737"/>
      <c r="Q9" s="737"/>
      <c r="R9" s="737"/>
      <c r="S9" s="737"/>
      <c r="T9" s="737"/>
      <c r="U9" s="737"/>
      <c r="V9" s="737"/>
      <c r="W9" s="737"/>
      <c r="X9" s="737"/>
      <c r="Y9" s="737"/>
      <c r="Z9" s="737"/>
    </row>
    <row r="10" spans="1:26" ht="15.75" customHeight="1">
      <c r="A10" s="714"/>
      <c r="B10" s="714"/>
      <c r="C10" s="714"/>
      <c r="D10" s="714"/>
      <c r="E10" s="714"/>
      <c r="F10" s="714"/>
      <c r="G10" s="714"/>
      <c r="H10" s="714"/>
      <c r="I10" s="714"/>
      <c r="J10" s="714"/>
      <c r="K10" s="714"/>
      <c r="L10" s="714"/>
      <c r="M10" s="714"/>
    </row>
    <row r="11" spans="1:26" ht="15.75" customHeight="1">
      <c r="A11" s="714"/>
      <c r="B11" s="714"/>
      <c r="C11" s="714"/>
      <c r="D11" s="714"/>
      <c r="E11" s="714"/>
      <c r="F11" s="714"/>
      <c r="G11" s="714"/>
      <c r="H11" s="714"/>
      <c r="I11" s="738"/>
      <c r="J11" s="714"/>
      <c r="K11" s="714"/>
      <c r="L11" s="714"/>
      <c r="M11" s="714"/>
    </row>
    <row r="12" spans="1:26" ht="15.75" customHeight="1">
      <c r="A12" s="714"/>
      <c r="B12" s="714"/>
      <c r="C12" s="714"/>
      <c r="D12" s="714"/>
      <c r="E12" s="739"/>
      <c r="F12" s="714"/>
      <c r="G12" s="714"/>
      <c r="H12" s="714"/>
      <c r="I12" s="714"/>
      <c r="J12" s="714"/>
      <c r="K12" s="714"/>
      <c r="L12" s="714"/>
      <c r="M12" s="714"/>
    </row>
    <row r="13" spans="1:26" ht="15.75" customHeight="1">
      <c r="A13" s="714"/>
      <c r="B13" s="714"/>
      <c r="C13" s="714"/>
      <c r="D13" s="714"/>
      <c r="E13" s="739"/>
      <c r="F13" s="714"/>
      <c r="G13" s="714"/>
      <c r="H13" s="714"/>
      <c r="I13" s="714"/>
      <c r="J13" s="714"/>
      <c r="K13" s="714"/>
      <c r="L13" s="714"/>
      <c r="M13" s="714"/>
    </row>
    <row r="14" spans="1:26" ht="15.75" customHeight="1">
      <c r="A14" s="714"/>
      <c r="B14" s="714"/>
      <c r="C14" s="714"/>
      <c r="D14" s="714"/>
      <c r="F14" s="738"/>
      <c r="G14" s="714"/>
      <c r="H14" s="714"/>
      <c r="I14" s="714"/>
      <c r="J14" s="714"/>
      <c r="K14" s="714"/>
      <c r="L14" s="714"/>
      <c r="M14" s="714"/>
    </row>
    <row r="15" spans="1:26" ht="15.75" customHeight="1">
      <c r="A15" s="714"/>
      <c r="B15" s="714"/>
      <c r="C15" s="714"/>
      <c r="D15" s="714"/>
      <c r="E15" s="714"/>
      <c r="F15" s="714"/>
      <c r="G15" s="714"/>
      <c r="H15" s="714"/>
      <c r="I15" s="714"/>
      <c r="J15" s="714"/>
      <c r="K15" s="714"/>
      <c r="L15" s="714"/>
      <c r="M15" s="714"/>
    </row>
    <row r="16" spans="1:26" ht="15.75" customHeight="1">
      <c r="A16" s="714"/>
      <c r="B16" s="714"/>
      <c r="C16" s="714"/>
      <c r="D16" s="714"/>
      <c r="E16" s="714"/>
      <c r="F16" s="714"/>
      <c r="G16" s="714"/>
      <c r="H16" s="714"/>
      <c r="I16" s="714"/>
      <c r="J16" s="714"/>
      <c r="K16" s="714"/>
      <c r="L16" s="714"/>
      <c r="M16" s="714"/>
    </row>
    <row r="17" spans="1:13" ht="15.75" customHeight="1">
      <c r="A17" s="714"/>
      <c r="B17" s="714"/>
      <c r="C17" s="714"/>
      <c r="D17" s="714"/>
      <c r="E17" s="714"/>
      <c r="F17" s="714"/>
      <c r="G17" s="714"/>
      <c r="H17" s="714"/>
      <c r="I17" s="714"/>
      <c r="J17" s="714"/>
      <c r="K17" s="714"/>
      <c r="L17" s="714"/>
      <c r="M17" s="740"/>
    </row>
    <row r="18" spans="1:13" ht="15.75" customHeight="1">
      <c r="A18" s="714"/>
      <c r="B18" s="714"/>
      <c r="C18" s="714"/>
      <c r="D18" s="714"/>
      <c r="E18" s="714"/>
      <c r="F18" s="714"/>
      <c r="G18" s="714"/>
      <c r="H18" s="714"/>
      <c r="I18" s="714"/>
      <c r="J18" s="714"/>
      <c r="K18" s="714"/>
      <c r="L18" s="714"/>
      <c r="M18" s="714"/>
    </row>
    <row r="19" spans="1:13" ht="15.75" customHeight="1">
      <c r="A19" s="714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</row>
    <row r="20" spans="1:13" ht="15.75" customHeight="1">
      <c r="A20" s="714"/>
      <c r="B20" s="714"/>
      <c r="C20" s="714"/>
      <c r="D20" s="714"/>
      <c r="E20" s="714"/>
      <c r="F20" s="714"/>
      <c r="G20" s="714"/>
      <c r="H20" s="714"/>
      <c r="I20" s="714"/>
      <c r="J20" s="714"/>
      <c r="K20" s="714"/>
      <c r="L20" s="714"/>
      <c r="M20" s="714"/>
    </row>
    <row r="21" spans="1:13" ht="15.75" customHeight="1">
      <c r="A21" s="714"/>
      <c r="B21" s="714"/>
      <c r="C21" s="714"/>
      <c r="D21" s="714"/>
      <c r="E21" s="714"/>
      <c r="F21" s="714"/>
      <c r="G21" s="714"/>
      <c r="H21" s="714"/>
      <c r="I21" s="714"/>
      <c r="J21" s="714"/>
      <c r="K21" s="714"/>
      <c r="L21" s="714"/>
      <c r="M21" s="714"/>
    </row>
    <row r="22" spans="1:13" ht="15.75" customHeight="1">
      <c r="A22" s="714"/>
      <c r="B22" s="714"/>
      <c r="C22" s="714"/>
      <c r="D22" s="714"/>
      <c r="E22" s="714"/>
      <c r="F22" s="714"/>
      <c r="G22" s="714"/>
      <c r="H22" s="714"/>
      <c r="I22" s="714"/>
      <c r="J22" s="714"/>
      <c r="K22" s="714"/>
      <c r="L22" s="714"/>
      <c r="M22" s="714"/>
    </row>
    <row r="23" spans="1:13" ht="15.75" customHeight="1">
      <c r="A23" s="714"/>
      <c r="B23" s="714"/>
      <c r="C23" s="714"/>
      <c r="D23" s="714"/>
      <c r="E23" s="714"/>
      <c r="F23" s="714"/>
      <c r="G23" s="714"/>
      <c r="H23" s="714"/>
      <c r="I23" s="714"/>
      <c r="J23" s="714"/>
      <c r="K23" s="714"/>
      <c r="L23" s="714"/>
      <c r="M23" s="714"/>
    </row>
    <row r="24" spans="1:13" ht="15.75" customHeight="1">
      <c r="A24" s="714"/>
      <c r="B24" s="714"/>
      <c r="C24" s="714"/>
      <c r="D24" s="714"/>
      <c r="E24" s="714"/>
      <c r="F24" s="714"/>
      <c r="G24" s="714"/>
      <c r="H24" s="714"/>
      <c r="I24" s="714"/>
      <c r="J24" s="714"/>
      <c r="K24" s="714"/>
      <c r="L24" s="714"/>
      <c r="M24" s="714"/>
    </row>
    <row r="25" spans="1:13" ht="15.75" customHeight="1">
      <c r="A25" s="714"/>
      <c r="B25" s="714"/>
      <c r="C25" s="714"/>
      <c r="D25" s="714"/>
      <c r="E25" s="714"/>
      <c r="F25" s="714"/>
      <c r="G25" s="714"/>
      <c r="H25" s="714"/>
      <c r="I25" s="714"/>
      <c r="J25" s="714"/>
      <c r="K25" s="714"/>
      <c r="L25" s="714"/>
      <c r="M25" s="714"/>
    </row>
    <row r="26" spans="1:13" ht="15.75" customHeight="1">
      <c r="A26" s="714"/>
      <c r="B26" s="714"/>
      <c r="C26" s="714"/>
      <c r="D26" s="714"/>
      <c r="E26" s="714"/>
      <c r="F26" s="714"/>
      <c r="G26" s="714"/>
      <c r="H26" s="714"/>
      <c r="I26" s="714"/>
      <c r="J26" s="714"/>
      <c r="K26" s="714"/>
      <c r="L26" s="714"/>
      <c r="M26" s="714"/>
    </row>
    <row r="27" spans="1:13" ht="15.75" customHeight="1">
      <c r="A27" s="714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</row>
    <row r="28" spans="1:13" ht="15.75" customHeight="1">
      <c r="A28" s="714"/>
      <c r="B28" s="714"/>
      <c r="C28" s="714"/>
      <c r="D28" s="714"/>
      <c r="E28" s="714"/>
      <c r="F28" s="714"/>
      <c r="G28" s="714"/>
      <c r="H28" s="714"/>
      <c r="I28" s="714"/>
      <c r="J28" s="714"/>
      <c r="K28" s="714"/>
      <c r="L28" s="714"/>
      <c r="M28" s="714"/>
    </row>
    <row r="29" spans="1:13" ht="15.75" customHeight="1">
      <c r="A29" s="714"/>
      <c r="B29" s="714"/>
      <c r="C29" s="714"/>
      <c r="D29" s="714"/>
      <c r="E29" s="714"/>
      <c r="F29" s="714"/>
      <c r="G29" s="714"/>
      <c r="H29" s="714"/>
      <c r="I29" s="714"/>
      <c r="J29" s="714"/>
      <c r="K29" s="714"/>
      <c r="L29" s="714"/>
      <c r="M29" s="714"/>
    </row>
    <row r="30" spans="1:13" ht="15.75" customHeight="1">
      <c r="A30" s="714"/>
      <c r="B30" s="714"/>
      <c r="C30" s="714"/>
      <c r="D30" s="714"/>
      <c r="E30" s="714"/>
      <c r="F30" s="714"/>
      <c r="G30" s="714"/>
      <c r="H30" s="714"/>
      <c r="I30" s="714"/>
      <c r="J30" s="714"/>
      <c r="K30" s="714"/>
      <c r="L30" s="714"/>
      <c r="M30" s="714"/>
    </row>
    <row r="31" spans="1:13" ht="15.75" customHeight="1">
      <c r="A31" s="714"/>
      <c r="B31" s="714"/>
      <c r="C31" s="714"/>
      <c r="D31" s="714"/>
      <c r="E31" s="714"/>
      <c r="F31" s="714"/>
      <c r="G31" s="714"/>
      <c r="H31" s="714"/>
      <c r="I31" s="714"/>
      <c r="J31" s="714"/>
      <c r="K31" s="714"/>
      <c r="L31" s="714"/>
      <c r="M31" s="714"/>
    </row>
    <row r="32" spans="1:13" ht="15.75" customHeight="1">
      <c r="A32" s="714"/>
      <c r="B32" s="714"/>
      <c r="C32" s="714"/>
      <c r="D32" s="714"/>
      <c r="E32" s="714"/>
      <c r="F32" s="714"/>
      <c r="G32" s="714"/>
      <c r="H32" s="714"/>
      <c r="I32" s="714"/>
      <c r="J32" s="714"/>
      <c r="K32" s="714"/>
      <c r="L32" s="714"/>
      <c r="M32" s="714"/>
    </row>
    <row r="33" spans="1:13" ht="15.75" customHeight="1">
      <c r="A33" s="714"/>
      <c r="B33" s="714"/>
      <c r="C33" s="714"/>
      <c r="D33" s="714"/>
      <c r="E33" s="714"/>
      <c r="F33" s="714"/>
      <c r="G33" s="714"/>
      <c r="H33" s="714"/>
      <c r="I33" s="714"/>
      <c r="J33" s="714"/>
      <c r="K33" s="714"/>
      <c r="L33" s="714"/>
      <c r="M33" s="714"/>
    </row>
    <row r="34" spans="1:13" ht="15.75" customHeight="1">
      <c r="A34" s="714"/>
      <c r="B34" s="714"/>
      <c r="C34" s="714"/>
      <c r="D34" s="714"/>
      <c r="E34" s="714"/>
      <c r="F34" s="714"/>
      <c r="G34" s="714"/>
      <c r="H34" s="714"/>
      <c r="I34" s="714"/>
      <c r="J34" s="714"/>
      <c r="K34" s="714"/>
      <c r="L34" s="714"/>
      <c r="M34" s="714"/>
    </row>
    <row r="35" spans="1:13" ht="15.75" customHeight="1">
      <c r="A35" s="714"/>
      <c r="B35" s="714"/>
      <c r="C35" s="714"/>
      <c r="D35" s="714"/>
      <c r="E35" s="714"/>
      <c r="F35" s="714"/>
      <c r="G35" s="714"/>
      <c r="H35" s="714"/>
      <c r="I35" s="714"/>
      <c r="J35" s="714"/>
      <c r="K35" s="714"/>
      <c r="L35" s="714"/>
      <c r="M35" s="714"/>
    </row>
    <row r="36" spans="1:13" ht="15.75" customHeight="1">
      <c r="A36" s="714"/>
      <c r="B36" s="714"/>
      <c r="C36" s="714"/>
      <c r="D36" s="714"/>
      <c r="E36" s="714"/>
      <c r="F36" s="714"/>
      <c r="G36" s="714"/>
      <c r="H36" s="714"/>
      <c r="I36" s="714"/>
      <c r="J36" s="714"/>
      <c r="K36" s="714"/>
      <c r="L36" s="714"/>
      <c r="M36" s="714"/>
    </row>
    <row r="37" spans="1:13" ht="15.75" customHeight="1">
      <c r="A37" s="714"/>
      <c r="B37" s="714"/>
      <c r="C37" s="714"/>
      <c r="D37" s="714"/>
      <c r="E37" s="714"/>
      <c r="F37" s="714"/>
      <c r="G37" s="714"/>
      <c r="H37" s="714"/>
      <c r="I37" s="714"/>
      <c r="J37" s="714"/>
      <c r="K37" s="714"/>
      <c r="L37" s="714"/>
      <c r="M37" s="714"/>
    </row>
    <row r="38" spans="1:13" ht="15.75" customHeight="1">
      <c r="A38" s="714"/>
      <c r="B38" s="714"/>
      <c r="C38" s="714"/>
      <c r="D38" s="714"/>
      <c r="E38" s="714"/>
      <c r="F38" s="714"/>
      <c r="G38" s="714"/>
      <c r="H38" s="714"/>
      <c r="I38" s="714"/>
      <c r="J38" s="714"/>
      <c r="K38" s="714"/>
      <c r="L38" s="714"/>
      <c r="M38" s="714"/>
    </row>
    <row r="39" spans="1:13" ht="15.75" customHeight="1">
      <c r="A39" s="714"/>
      <c r="B39" s="714"/>
      <c r="C39" s="714"/>
      <c r="D39" s="714"/>
      <c r="E39" s="714"/>
      <c r="F39" s="714"/>
      <c r="G39" s="714"/>
      <c r="H39" s="714"/>
      <c r="I39" s="714"/>
      <c r="J39" s="714"/>
      <c r="K39" s="714"/>
      <c r="L39" s="714"/>
      <c r="M39" s="714"/>
    </row>
    <row r="40" spans="1:13" ht="15.75" customHeight="1">
      <c r="A40" s="714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</row>
    <row r="41" spans="1:13" ht="15.75" customHeight="1">
      <c r="A41" s="714"/>
      <c r="B41" s="714"/>
      <c r="C41" s="714"/>
      <c r="D41" s="714"/>
      <c r="E41" s="714"/>
      <c r="F41" s="714"/>
      <c r="G41" s="714"/>
      <c r="H41" s="714"/>
      <c r="I41" s="714"/>
      <c r="J41" s="714"/>
      <c r="K41" s="714"/>
      <c r="L41" s="714"/>
      <c r="M41" s="714"/>
    </row>
    <row r="42" spans="1:13" ht="15.75" customHeight="1">
      <c r="A42" s="714"/>
      <c r="B42" s="714"/>
      <c r="C42" s="714"/>
      <c r="D42" s="714"/>
      <c r="E42" s="714"/>
      <c r="F42" s="714"/>
      <c r="G42" s="714"/>
      <c r="H42" s="714"/>
      <c r="I42" s="714"/>
      <c r="J42" s="714"/>
      <c r="K42" s="714"/>
      <c r="L42" s="714"/>
      <c r="M42" s="714"/>
    </row>
    <row r="43" spans="1:13" ht="15.75" customHeight="1">
      <c r="A43" s="714"/>
      <c r="B43" s="714"/>
      <c r="C43" s="714"/>
      <c r="D43" s="714"/>
      <c r="E43" s="714"/>
      <c r="F43" s="714"/>
      <c r="G43" s="714"/>
      <c r="H43" s="714"/>
      <c r="I43" s="714"/>
      <c r="J43" s="714"/>
      <c r="K43" s="714"/>
      <c r="L43" s="714"/>
      <c r="M43" s="714"/>
    </row>
    <row r="44" spans="1:13" ht="15.75" customHeight="1">
      <c r="A44" s="714"/>
      <c r="B44" s="714"/>
      <c r="C44" s="714"/>
      <c r="D44" s="714"/>
      <c r="E44" s="714"/>
      <c r="F44" s="714"/>
      <c r="G44" s="714"/>
      <c r="H44" s="714"/>
      <c r="I44" s="714"/>
      <c r="J44" s="714"/>
      <c r="K44" s="714"/>
      <c r="L44" s="714"/>
      <c r="M44" s="714"/>
    </row>
    <row r="45" spans="1:13" ht="15.75" customHeight="1">
      <c r="A45" s="714"/>
      <c r="B45" s="714"/>
      <c r="C45" s="714"/>
      <c r="D45" s="714"/>
      <c r="E45" s="714"/>
      <c r="F45" s="714"/>
      <c r="G45" s="714"/>
      <c r="H45" s="714"/>
      <c r="I45" s="714"/>
      <c r="J45" s="714"/>
      <c r="K45" s="714"/>
      <c r="L45" s="714"/>
      <c r="M45" s="714"/>
    </row>
    <row r="46" spans="1:13" ht="15.75" customHeight="1">
      <c r="A46" s="714"/>
      <c r="B46" s="714"/>
      <c r="C46" s="714"/>
      <c r="D46" s="714"/>
      <c r="E46" s="714"/>
      <c r="F46" s="714"/>
      <c r="G46" s="714"/>
      <c r="H46" s="714"/>
      <c r="I46" s="714"/>
      <c r="J46" s="714"/>
      <c r="K46" s="714"/>
      <c r="L46" s="714"/>
      <c r="M46" s="714"/>
    </row>
    <row r="47" spans="1:13" ht="15.75" customHeight="1">
      <c r="A47" s="714"/>
      <c r="B47" s="714"/>
      <c r="C47" s="714"/>
      <c r="D47" s="714"/>
      <c r="E47" s="714"/>
      <c r="F47" s="714"/>
      <c r="G47" s="714"/>
      <c r="H47" s="714"/>
      <c r="I47" s="714"/>
      <c r="J47" s="714"/>
      <c r="K47" s="714"/>
      <c r="L47" s="714"/>
      <c r="M47" s="714"/>
    </row>
    <row r="48" spans="1:13" ht="15.75" customHeight="1">
      <c r="A48" s="714"/>
      <c r="B48" s="714"/>
      <c r="C48" s="714"/>
      <c r="D48" s="714"/>
      <c r="E48" s="714"/>
      <c r="F48" s="714"/>
      <c r="G48" s="714"/>
      <c r="H48" s="714"/>
      <c r="I48" s="714"/>
      <c r="J48" s="714"/>
      <c r="K48" s="714"/>
      <c r="L48" s="714"/>
      <c r="M48" s="714"/>
    </row>
    <row r="49" spans="1:13" ht="15.75" customHeight="1">
      <c r="A49" s="714"/>
      <c r="B49" s="714"/>
      <c r="C49" s="714"/>
      <c r="D49" s="714"/>
      <c r="E49" s="714"/>
      <c r="F49" s="714"/>
      <c r="G49" s="714"/>
      <c r="H49" s="714"/>
      <c r="I49" s="714"/>
      <c r="J49" s="714"/>
      <c r="K49" s="714"/>
      <c r="L49" s="714"/>
      <c r="M49" s="714"/>
    </row>
    <row r="50" spans="1:13" ht="15.75" customHeight="1">
      <c r="A50" s="714"/>
      <c r="B50" s="714"/>
      <c r="C50" s="714"/>
      <c r="D50" s="714"/>
      <c r="E50" s="714"/>
      <c r="F50" s="714"/>
      <c r="G50" s="714"/>
      <c r="H50" s="714"/>
      <c r="I50" s="714"/>
      <c r="J50" s="714"/>
      <c r="K50" s="714"/>
      <c r="L50" s="714"/>
      <c r="M50" s="714"/>
    </row>
    <row r="51" spans="1:13" ht="15.75" customHeight="1">
      <c r="A51" s="714"/>
      <c r="B51" s="714"/>
      <c r="C51" s="714"/>
      <c r="D51" s="714"/>
      <c r="E51" s="714"/>
      <c r="F51" s="714"/>
      <c r="G51" s="714"/>
      <c r="H51" s="714"/>
      <c r="I51" s="714"/>
      <c r="J51" s="714"/>
      <c r="K51" s="714"/>
      <c r="L51" s="714"/>
      <c r="M51" s="714"/>
    </row>
    <row r="52" spans="1:13" ht="15.75" customHeight="1">
      <c r="A52" s="714"/>
      <c r="B52" s="714"/>
      <c r="C52" s="714"/>
      <c r="D52" s="714"/>
      <c r="E52" s="714"/>
      <c r="F52" s="714"/>
      <c r="G52" s="714"/>
      <c r="H52" s="714"/>
      <c r="I52" s="714"/>
      <c r="J52" s="714"/>
      <c r="K52" s="714"/>
      <c r="L52" s="714"/>
      <c r="M52" s="714"/>
    </row>
    <row r="53" spans="1:13" ht="15.75" customHeight="1">
      <c r="A53" s="714"/>
      <c r="B53" s="714"/>
      <c r="C53" s="714"/>
      <c r="D53" s="714"/>
      <c r="E53" s="714"/>
      <c r="F53" s="714"/>
      <c r="G53" s="714"/>
      <c r="H53" s="714"/>
      <c r="I53" s="714"/>
      <c r="J53" s="714"/>
      <c r="K53" s="714"/>
      <c r="L53" s="714"/>
      <c r="M53" s="714"/>
    </row>
    <row r="54" spans="1:13" ht="15.75" customHeight="1">
      <c r="A54" s="714"/>
      <c r="B54" s="714"/>
      <c r="C54" s="714"/>
      <c r="D54" s="714"/>
      <c r="E54" s="714"/>
      <c r="F54" s="714"/>
      <c r="G54" s="714"/>
      <c r="H54" s="714"/>
      <c r="I54" s="714"/>
      <c r="J54" s="714"/>
      <c r="K54" s="714"/>
      <c r="L54" s="714"/>
      <c r="M54" s="714"/>
    </row>
    <row r="55" spans="1:13" ht="15.75" customHeight="1">
      <c r="A55" s="714"/>
      <c r="B55" s="714"/>
      <c r="C55" s="714"/>
      <c r="D55" s="714"/>
      <c r="E55" s="714"/>
      <c r="F55" s="714"/>
      <c r="G55" s="714"/>
      <c r="H55" s="714"/>
      <c r="I55" s="714"/>
      <c r="J55" s="714"/>
      <c r="K55" s="714"/>
      <c r="L55" s="714"/>
      <c r="M55" s="714"/>
    </row>
    <row r="56" spans="1:13" ht="15.75" customHeight="1">
      <c r="A56" s="714"/>
      <c r="B56" s="714"/>
      <c r="C56" s="714"/>
      <c r="D56" s="714"/>
      <c r="E56" s="714"/>
      <c r="F56" s="714"/>
      <c r="G56" s="714"/>
      <c r="H56" s="714"/>
      <c r="I56" s="714"/>
      <c r="J56" s="714"/>
      <c r="K56" s="714"/>
      <c r="L56" s="714"/>
      <c r="M56" s="714"/>
    </row>
    <row r="57" spans="1:13" ht="15.75" customHeight="1">
      <c r="A57" s="714"/>
      <c r="B57" s="714"/>
      <c r="C57" s="714"/>
      <c r="D57" s="714"/>
      <c r="E57" s="714"/>
      <c r="F57" s="714"/>
      <c r="G57" s="714"/>
      <c r="H57" s="714"/>
      <c r="I57" s="714"/>
      <c r="J57" s="714"/>
      <c r="K57" s="714"/>
      <c r="L57" s="714"/>
      <c r="M57" s="714"/>
    </row>
    <row r="58" spans="1:13" ht="15.75" customHeight="1">
      <c r="A58" s="714"/>
      <c r="B58" s="714"/>
      <c r="C58" s="714"/>
      <c r="D58" s="714"/>
      <c r="E58" s="714"/>
      <c r="F58" s="714"/>
      <c r="G58" s="714"/>
      <c r="H58" s="714"/>
      <c r="I58" s="714"/>
      <c r="J58" s="714"/>
      <c r="K58" s="714"/>
      <c r="L58" s="714"/>
      <c r="M58" s="714"/>
    </row>
    <row r="59" spans="1:13" ht="15.75" customHeight="1">
      <c r="A59" s="714"/>
      <c r="B59" s="714"/>
      <c r="C59" s="714"/>
      <c r="D59" s="714"/>
      <c r="E59" s="714"/>
      <c r="F59" s="714"/>
      <c r="G59" s="714"/>
      <c r="H59" s="714"/>
      <c r="I59" s="714"/>
      <c r="J59" s="714"/>
      <c r="K59" s="714"/>
      <c r="L59" s="714"/>
      <c r="M59" s="714"/>
    </row>
    <row r="60" spans="1:13" ht="15.75" customHeight="1">
      <c r="A60" s="714"/>
      <c r="B60" s="714"/>
      <c r="C60" s="714"/>
      <c r="D60" s="714"/>
      <c r="E60" s="714"/>
      <c r="F60" s="714"/>
      <c r="G60" s="714"/>
      <c r="H60" s="714"/>
      <c r="I60" s="714"/>
      <c r="J60" s="714"/>
      <c r="K60" s="714"/>
      <c r="L60" s="714"/>
      <c r="M60" s="714"/>
    </row>
    <row r="61" spans="1:13" ht="15.75" customHeight="1">
      <c r="A61" s="714"/>
      <c r="B61" s="714"/>
      <c r="C61" s="714"/>
      <c r="D61" s="714"/>
      <c r="E61" s="714"/>
      <c r="F61" s="714"/>
      <c r="G61" s="714"/>
      <c r="H61" s="714"/>
      <c r="I61" s="714"/>
      <c r="J61" s="714"/>
      <c r="K61" s="714"/>
      <c r="L61" s="714"/>
      <c r="M61" s="714"/>
    </row>
    <row r="62" spans="1:13" ht="15.75" customHeight="1">
      <c r="A62" s="714"/>
      <c r="B62" s="714"/>
      <c r="C62" s="714"/>
      <c r="D62" s="714"/>
      <c r="E62" s="714"/>
      <c r="F62" s="714"/>
      <c r="G62" s="714"/>
      <c r="H62" s="714"/>
      <c r="I62" s="714"/>
      <c r="J62" s="714"/>
      <c r="K62" s="714"/>
      <c r="L62" s="714"/>
      <c r="M62" s="714"/>
    </row>
    <row r="63" spans="1:13" ht="15.75" customHeight="1">
      <c r="A63" s="714"/>
      <c r="B63" s="714"/>
      <c r="C63" s="714"/>
      <c r="D63" s="714"/>
      <c r="E63" s="714"/>
      <c r="F63" s="714"/>
      <c r="G63" s="714"/>
      <c r="H63" s="714"/>
      <c r="I63" s="714"/>
      <c r="J63" s="714"/>
      <c r="K63" s="714"/>
      <c r="L63" s="714"/>
      <c r="M63" s="714"/>
    </row>
    <row r="64" spans="1:13" ht="15.75" customHeight="1">
      <c r="A64" s="714"/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</row>
    <row r="65" spans="1:13" ht="15.75" customHeight="1">
      <c r="A65" s="714"/>
      <c r="B65" s="714"/>
      <c r="C65" s="714"/>
      <c r="D65" s="714"/>
      <c r="E65" s="714"/>
      <c r="F65" s="714"/>
      <c r="G65" s="714"/>
      <c r="H65" s="714"/>
      <c r="I65" s="714"/>
      <c r="J65" s="714"/>
      <c r="K65" s="714"/>
      <c r="L65" s="714"/>
      <c r="M65" s="714"/>
    </row>
    <row r="66" spans="1:13" ht="15.75" customHeight="1">
      <c r="A66" s="714"/>
      <c r="B66" s="714"/>
      <c r="C66" s="714"/>
      <c r="D66" s="714"/>
      <c r="E66" s="714"/>
      <c r="F66" s="714"/>
      <c r="G66" s="714"/>
      <c r="H66" s="714"/>
      <c r="I66" s="714"/>
      <c r="J66" s="714"/>
      <c r="K66" s="714"/>
      <c r="L66" s="714"/>
      <c r="M66" s="714"/>
    </row>
    <row r="67" spans="1:13" ht="15.75" customHeight="1">
      <c r="A67" s="714"/>
      <c r="B67" s="714"/>
      <c r="C67" s="714"/>
      <c r="D67" s="714"/>
      <c r="E67" s="714"/>
      <c r="F67" s="714"/>
      <c r="G67" s="714"/>
      <c r="H67" s="714"/>
      <c r="I67" s="714"/>
      <c r="J67" s="714"/>
      <c r="K67" s="714"/>
      <c r="L67" s="714"/>
      <c r="M67" s="714"/>
    </row>
    <row r="68" spans="1:13" ht="15.75" customHeight="1">
      <c r="A68" s="714"/>
      <c r="B68" s="714"/>
      <c r="C68" s="714"/>
      <c r="D68" s="714"/>
      <c r="E68" s="714"/>
      <c r="F68" s="714"/>
      <c r="G68" s="714"/>
      <c r="H68" s="714"/>
      <c r="I68" s="714"/>
      <c r="J68" s="714"/>
      <c r="K68" s="714"/>
      <c r="L68" s="714"/>
      <c r="M68" s="714"/>
    </row>
    <row r="69" spans="1:13" ht="15.75" customHeight="1">
      <c r="A69" s="714"/>
      <c r="B69" s="714"/>
      <c r="C69" s="714"/>
      <c r="D69" s="714"/>
      <c r="E69" s="714"/>
      <c r="F69" s="714"/>
      <c r="G69" s="714"/>
      <c r="H69" s="714"/>
      <c r="I69" s="714"/>
      <c r="J69" s="714"/>
      <c r="K69" s="714"/>
      <c r="L69" s="714"/>
      <c r="M69" s="714"/>
    </row>
    <row r="70" spans="1:13" ht="15.75" customHeight="1">
      <c r="A70" s="714"/>
      <c r="B70" s="714"/>
      <c r="C70" s="714"/>
      <c r="D70" s="714"/>
      <c r="E70" s="714"/>
      <c r="F70" s="714"/>
      <c r="G70" s="714"/>
      <c r="H70" s="714"/>
      <c r="I70" s="714"/>
      <c r="J70" s="714"/>
      <c r="K70" s="714"/>
      <c r="L70" s="714"/>
      <c r="M70" s="714"/>
    </row>
    <row r="71" spans="1:13" ht="15.75" customHeight="1">
      <c r="A71" s="714"/>
      <c r="B71" s="714"/>
      <c r="C71" s="714"/>
      <c r="D71" s="714"/>
      <c r="E71" s="714"/>
      <c r="F71" s="714"/>
      <c r="G71" s="714"/>
      <c r="H71" s="714"/>
      <c r="I71" s="714"/>
      <c r="J71" s="714"/>
      <c r="K71" s="714"/>
      <c r="L71" s="714"/>
      <c r="M71" s="714"/>
    </row>
    <row r="72" spans="1:13" ht="15.75" customHeight="1">
      <c r="A72" s="714"/>
      <c r="B72" s="714"/>
      <c r="C72" s="714"/>
      <c r="D72" s="714"/>
      <c r="E72" s="714"/>
      <c r="F72" s="714"/>
      <c r="G72" s="714"/>
      <c r="H72" s="714"/>
      <c r="I72" s="714"/>
      <c r="J72" s="714"/>
      <c r="K72" s="714"/>
      <c r="L72" s="714"/>
      <c r="M72" s="714"/>
    </row>
    <row r="73" spans="1:13" ht="15.75" customHeight="1">
      <c r="A73" s="714"/>
      <c r="B73" s="714"/>
      <c r="C73" s="714"/>
      <c r="D73" s="714"/>
      <c r="E73" s="714"/>
      <c r="F73" s="714"/>
      <c r="G73" s="714"/>
      <c r="H73" s="714"/>
      <c r="I73" s="714"/>
      <c r="J73" s="714"/>
      <c r="K73" s="714"/>
      <c r="L73" s="714"/>
      <c r="M73" s="714"/>
    </row>
    <row r="74" spans="1:13" ht="15.75" customHeight="1">
      <c r="A74" s="714"/>
      <c r="B74" s="714"/>
      <c r="C74" s="714"/>
      <c r="D74" s="714"/>
      <c r="E74" s="714"/>
      <c r="F74" s="714"/>
      <c r="G74" s="714"/>
      <c r="H74" s="714"/>
      <c r="I74" s="714"/>
      <c r="J74" s="714"/>
      <c r="K74" s="714"/>
      <c r="L74" s="714"/>
      <c r="M74" s="714"/>
    </row>
    <row r="75" spans="1:13" ht="15.75" customHeight="1">
      <c r="A75" s="714"/>
      <c r="B75" s="714"/>
      <c r="C75" s="714"/>
      <c r="D75" s="714"/>
      <c r="E75" s="714"/>
      <c r="F75" s="714"/>
      <c r="G75" s="714"/>
      <c r="H75" s="714"/>
      <c r="I75" s="714"/>
      <c r="J75" s="714"/>
      <c r="K75" s="714"/>
      <c r="L75" s="714"/>
      <c r="M75" s="714"/>
    </row>
    <row r="76" spans="1:13" ht="15.75" customHeight="1">
      <c r="A76" s="714"/>
      <c r="B76" s="714"/>
      <c r="C76" s="714"/>
      <c r="D76" s="714"/>
      <c r="E76" s="714"/>
      <c r="F76" s="714"/>
      <c r="G76" s="714"/>
      <c r="H76" s="714"/>
      <c r="I76" s="714"/>
      <c r="J76" s="714"/>
      <c r="K76" s="714"/>
      <c r="L76" s="714"/>
      <c r="M76" s="714"/>
    </row>
    <row r="77" spans="1:13" ht="15.75" customHeight="1">
      <c r="A77" s="714"/>
      <c r="B77" s="714"/>
      <c r="C77" s="714"/>
      <c r="D77" s="714"/>
      <c r="E77" s="714"/>
      <c r="F77" s="714"/>
      <c r="G77" s="714"/>
      <c r="H77" s="714"/>
      <c r="I77" s="714"/>
      <c r="J77" s="714"/>
      <c r="K77" s="714"/>
      <c r="L77" s="714"/>
      <c r="M77" s="714"/>
    </row>
    <row r="78" spans="1:13" ht="15.75" customHeight="1">
      <c r="A78" s="714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</row>
    <row r="79" spans="1:13" ht="15.75" customHeight="1">
      <c r="A79" s="714"/>
      <c r="B79" s="714"/>
      <c r="C79" s="714"/>
      <c r="D79" s="714"/>
      <c r="E79" s="714"/>
      <c r="F79" s="714"/>
      <c r="G79" s="714"/>
      <c r="H79" s="714"/>
      <c r="I79" s="714"/>
      <c r="J79" s="714"/>
      <c r="K79" s="714"/>
      <c r="L79" s="714"/>
      <c r="M79" s="714"/>
    </row>
    <row r="80" spans="1:13" ht="15.75" customHeight="1">
      <c r="A80" s="714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</row>
    <row r="81" spans="1:13" ht="15.75" customHeight="1">
      <c r="A81" s="714"/>
      <c r="B81" s="714"/>
      <c r="C81" s="714"/>
      <c r="D81" s="714"/>
      <c r="E81" s="714"/>
      <c r="F81" s="714"/>
      <c r="G81" s="714"/>
      <c r="H81" s="714"/>
      <c r="I81" s="714"/>
      <c r="J81" s="714"/>
      <c r="K81" s="714"/>
      <c r="L81" s="714"/>
      <c r="M81" s="714"/>
    </row>
    <row r="82" spans="1:13" ht="15.75" customHeight="1">
      <c r="A82" s="714"/>
      <c r="B82" s="714"/>
      <c r="C82" s="714"/>
      <c r="D82" s="714"/>
      <c r="E82" s="714"/>
      <c r="F82" s="714"/>
      <c r="G82" s="714"/>
      <c r="H82" s="714"/>
      <c r="I82" s="714"/>
      <c r="J82" s="714"/>
      <c r="K82" s="714"/>
      <c r="L82" s="714"/>
      <c r="M82" s="714"/>
    </row>
    <row r="83" spans="1:13" ht="15.75" customHeight="1">
      <c r="A83" s="714"/>
      <c r="B83" s="714"/>
      <c r="C83" s="714"/>
      <c r="D83" s="714"/>
      <c r="E83" s="714"/>
      <c r="F83" s="714"/>
      <c r="G83" s="714"/>
      <c r="H83" s="714"/>
      <c r="I83" s="714"/>
      <c r="J83" s="714"/>
      <c r="K83" s="714"/>
      <c r="L83" s="714"/>
      <c r="M83" s="714"/>
    </row>
    <row r="84" spans="1:13" ht="15.75" customHeight="1">
      <c r="A84" s="714"/>
      <c r="B84" s="714"/>
      <c r="C84" s="714"/>
      <c r="D84" s="714"/>
      <c r="E84" s="714"/>
      <c r="F84" s="714"/>
      <c r="G84" s="714"/>
      <c r="H84" s="714"/>
      <c r="I84" s="714"/>
      <c r="J84" s="714"/>
      <c r="K84" s="714"/>
      <c r="L84" s="714"/>
      <c r="M84" s="714"/>
    </row>
    <row r="85" spans="1:13" ht="15.75" customHeight="1">
      <c r="A85" s="714"/>
      <c r="B85" s="714"/>
      <c r="C85" s="714"/>
      <c r="D85" s="714"/>
      <c r="E85" s="714"/>
      <c r="F85" s="714"/>
      <c r="G85" s="714"/>
      <c r="H85" s="714"/>
      <c r="I85" s="714"/>
      <c r="J85" s="714"/>
      <c r="K85" s="714"/>
      <c r="L85" s="714"/>
      <c r="M85" s="714"/>
    </row>
    <row r="86" spans="1:13" ht="15.75" customHeight="1">
      <c r="A86" s="714"/>
      <c r="B86" s="714"/>
      <c r="C86" s="714"/>
      <c r="D86" s="714"/>
      <c r="E86" s="714"/>
      <c r="F86" s="714"/>
      <c r="G86" s="714"/>
      <c r="H86" s="714"/>
      <c r="I86" s="714"/>
      <c r="J86" s="714"/>
      <c r="K86" s="714"/>
      <c r="L86" s="714"/>
      <c r="M86" s="714"/>
    </row>
    <row r="87" spans="1:13" ht="15.75" customHeight="1">
      <c r="A87" s="714"/>
      <c r="B87" s="714"/>
      <c r="C87" s="714"/>
      <c r="D87" s="714"/>
      <c r="E87" s="714"/>
      <c r="F87" s="714"/>
      <c r="G87" s="714"/>
      <c r="H87" s="714"/>
      <c r="I87" s="714"/>
      <c r="J87" s="714"/>
      <c r="K87" s="714"/>
      <c r="L87" s="714"/>
      <c r="M87" s="714"/>
    </row>
    <row r="88" spans="1:13" ht="15.75" customHeight="1">
      <c r="A88" s="714"/>
      <c r="B88" s="714"/>
      <c r="C88" s="714"/>
      <c r="D88" s="714"/>
      <c r="E88" s="714"/>
      <c r="F88" s="714"/>
      <c r="G88" s="714"/>
      <c r="H88" s="714"/>
      <c r="I88" s="714"/>
      <c r="J88" s="714"/>
      <c r="K88" s="714"/>
      <c r="L88" s="714"/>
      <c r="M88" s="714"/>
    </row>
    <row r="89" spans="1:13" ht="15.75" customHeight="1">
      <c r="A89" s="714"/>
      <c r="B89" s="714"/>
      <c r="C89" s="714"/>
      <c r="D89" s="714"/>
      <c r="E89" s="714"/>
      <c r="F89" s="714"/>
      <c r="G89" s="714"/>
      <c r="H89" s="714"/>
      <c r="I89" s="714"/>
      <c r="J89" s="714"/>
      <c r="K89" s="714"/>
      <c r="L89" s="714"/>
      <c r="M89" s="714"/>
    </row>
    <row r="90" spans="1:13" ht="15.75" customHeight="1">
      <c r="A90" s="714"/>
      <c r="B90" s="714"/>
      <c r="C90" s="714"/>
      <c r="D90" s="714"/>
      <c r="E90" s="714"/>
      <c r="F90" s="714"/>
      <c r="G90" s="714"/>
      <c r="H90" s="714"/>
      <c r="I90" s="714"/>
      <c r="J90" s="714"/>
      <c r="K90" s="714"/>
      <c r="L90" s="714"/>
      <c r="M90" s="714"/>
    </row>
    <row r="91" spans="1:13" ht="15.75" customHeight="1">
      <c r="A91" s="714"/>
      <c r="B91" s="714"/>
      <c r="C91" s="714"/>
      <c r="D91" s="714"/>
      <c r="E91" s="714"/>
      <c r="F91" s="714"/>
      <c r="G91" s="714"/>
      <c r="H91" s="714"/>
      <c r="I91" s="714"/>
      <c r="J91" s="714"/>
      <c r="K91" s="714"/>
      <c r="L91" s="714"/>
      <c r="M91" s="714"/>
    </row>
    <row r="92" spans="1:13" ht="15.75" customHeight="1">
      <c r="A92" s="714"/>
      <c r="B92" s="714"/>
      <c r="C92" s="714"/>
      <c r="D92" s="714"/>
      <c r="E92" s="714"/>
      <c r="F92" s="714"/>
      <c r="G92" s="714"/>
      <c r="H92" s="714"/>
      <c r="I92" s="714"/>
      <c r="J92" s="714"/>
      <c r="K92" s="714"/>
      <c r="L92" s="714"/>
      <c r="M92" s="714"/>
    </row>
    <row r="93" spans="1:13" ht="15.75" customHeight="1">
      <c r="A93" s="714"/>
      <c r="B93" s="714"/>
      <c r="C93" s="714"/>
      <c r="D93" s="714"/>
      <c r="E93" s="714"/>
      <c r="F93" s="714"/>
      <c r="G93" s="714"/>
      <c r="H93" s="714"/>
      <c r="I93" s="714"/>
      <c r="J93" s="714"/>
      <c r="K93" s="714"/>
      <c r="L93" s="714"/>
      <c r="M93" s="714"/>
    </row>
    <row r="94" spans="1:13" ht="15.75" customHeight="1">
      <c r="A94" s="714"/>
      <c r="B94" s="714"/>
      <c r="C94" s="714"/>
      <c r="D94" s="714"/>
      <c r="E94" s="714"/>
      <c r="F94" s="714"/>
      <c r="G94" s="714"/>
      <c r="H94" s="714"/>
      <c r="I94" s="714"/>
      <c r="J94" s="714"/>
      <c r="K94" s="714"/>
      <c r="L94" s="714"/>
      <c r="M94" s="714"/>
    </row>
    <row r="95" spans="1:13" ht="15.75" customHeight="1">
      <c r="A95" s="714"/>
      <c r="B95" s="714"/>
      <c r="C95" s="714"/>
      <c r="D95" s="714"/>
      <c r="E95" s="714"/>
      <c r="F95" s="714"/>
      <c r="G95" s="714"/>
      <c r="H95" s="714"/>
      <c r="I95" s="714"/>
      <c r="J95" s="714"/>
      <c r="K95" s="714"/>
      <c r="L95" s="714"/>
      <c r="M95" s="714"/>
    </row>
    <row r="96" spans="1:13" ht="15.75" customHeight="1">
      <c r="A96" s="714"/>
      <c r="B96" s="714"/>
      <c r="C96" s="714"/>
      <c r="D96" s="714"/>
      <c r="E96" s="714"/>
      <c r="F96" s="714"/>
      <c r="G96" s="714"/>
      <c r="H96" s="714"/>
      <c r="I96" s="714"/>
      <c r="J96" s="714"/>
      <c r="K96" s="714"/>
      <c r="L96" s="714"/>
      <c r="M96" s="714"/>
    </row>
    <row r="97" spans="1:13" ht="15.75" customHeight="1">
      <c r="A97" s="714"/>
      <c r="B97" s="714"/>
      <c r="C97" s="714"/>
      <c r="D97" s="714"/>
      <c r="E97" s="714"/>
      <c r="F97" s="714"/>
      <c r="G97" s="714"/>
      <c r="H97" s="714"/>
      <c r="I97" s="714"/>
      <c r="J97" s="714"/>
      <c r="K97" s="714"/>
      <c r="L97" s="714"/>
      <c r="M97" s="714"/>
    </row>
    <row r="98" spans="1:13" ht="15.75" customHeight="1">
      <c r="A98" s="714"/>
      <c r="B98" s="714"/>
      <c r="C98" s="714"/>
      <c r="D98" s="714"/>
      <c r="E98" s="714"/>
      <c r="F98" s="714"/>
      <c r="G98" s="714"/>
      <c r="H98" s="714"/>
      <c r="I98" s="714"/>
      <c r="J98" s="714"/>
      <c r="K98" s="714"/>
      <c r="L98" s="714"/>
      <c r="M98" s="714"/>
    </row>
    <row r="99" spans="1:13" ht="15.75" customHeight="1">
      <c r="A99" s="714"/>
      <c r="B99" s="714"/>
      <c r="C99" s="714"/>
      <c r="D99" s="714"/>
      <c r="E99" s="714"/>
      <c r="F99" s="714"/>
      <c r="G99" s="714"/>
      <c r="H99" s="714"/>
      <c r="I99" s="714"/>
      <c r="J99" s="714"/>
      <c r="K99" s="714"/>
      <c r="L99" s="714"/>
      <c r="M99" s="714"/>
    </row>
    <row r="100" spans="1:13" ht="15.75" customHeight="1">
      <c r="A100" s="714"/>
      <c r="B100" s="714"/>
      <c r="C100" s="714"/>
      <c r="D100" s="714"/>
      <c r="E100" s="714"/>
      <c r="F100" s="714"/>
      <c r="G100" s="714"/>
      <c r="H100" s="714"/>
      <c r="I100" s="714"/>
      <c r="J100" s="714"/>
      <c r="K100" s="714"/>
      <c r="L100" s="714"/>
      <c r="M100" s="714"/>
    </row>
    <row r="101" spans="1:13" ht="15.75" customHeight="1">
      <c r="A101" s="714"/>
      <c r="B101" s="714"/>
      <c r="C101" s="714"/>
      <c r="D101" s="714"/>
      <c r="E101" s="714"/>
      <c r="F101" s="714"/>
      <c r="G101" s="714"/>
      <c r="H101" s="714"/>
      <c r="I101" s="714"/>
      <c r="J101" s="714"/>
      <c r="K101" s="714"/>
      <c r="L101" s="714"/>
      <c r="M101" s="714"/>
    </row>
    <row r="102" spans="1:13" ht="15.75" customHeight="1">
      <c r="A102" s="714"/>
      <c r="B102" s="714"/>
      <c r="C102" s="714"/>
      <c r="D102" s="714"/>
      <c r="E102" s="714"/>
      <c r="F102" s="714"/>
      <c r="G102" s="714"/>
      <c r="H102" s="714"/>
      <c r="I102" s="714"/>
      <c r="J102" s="714"/>
      <c r="K102" s="714"/>
      <c r="L102" s="714"/>
      <c r="M102" s="714"/>
    </row>
    <row r="103" spans="1:13" ht="15.75" customHeight="1">
      <c r="A103" s="714"/>
      <c r="B103" s="714"/>
      <c r="C103" s="714"/>
      <c r="D103" s="714"/>
      <c r="E103" s="714"/>
      <c r="F103" s="714"/>
      <c r="G103" s="714"/>
      <c r="H103" s="714"/>
      <c r="I103" s="714"/>
      <c r="J103" s="714"/>
      <c r="K103" s="714"/>
      <c r="L103" s="714"/>
      <c r="M103" s="714"/>
    </row>
    <row r="104" spans="1:13" ht="15.75" customHeight="1">
      <c r="A104" s="714"/>
      <c r="B104" s="714"/>
      <c r="C104" s="714"/>
      <c r="D104" s="714"/>
      <c r="E104" s="714"/>
      <c r="F104" s="714"/>
      <c r="G104" s="714"/>
      <c r="H104" s="714"/>
      <c r="I104" s="714"/>
      <c r="J104" s="714"/>
      <c r="K104" s="714"/>
      <c r="L104" s="714"/>
      <c r="M104" s="714"/>
    </row>
    <row r="105" spans="1:13" ht="15.75" customHeight="1">
      <c r="A105" s="714"/>
      <c r="B105" s="714"/>
      <c r="C105" s="714"/>
      <c r="D105" s="714"/>
      <c r="E105" s="714"/>
      <c r="F105" s="714"/>
      <c r="G105" s="714"/>
      <c r="H105" s="714"/>
      <c r="I105" s="714"/>
      <c r="J105" s="714"/>
      <c r="K105" s="714"/>
      <c r="L105" s="714"/>
      <c r="M105" s="714"/>
    </row>
    <row r="106" spans="1:13" ht="15.75" customHeight="1">
      <c r="A106" s="714"/>
      <c r="B106" s="714"/>
      <c r="C106" s="714"/>
      <c r="D106" s="714"/>
      <c r="E106" s="714"/>
      <c r="F106" s="714"/>
      <c r="G106" s="714"/>
      <c r="H106" s="714"/>
      <c r="I106" s="714"/>
      <c r="J106" s="714"/>
      <c r="K106" s="714"/>
      <c r="L106" s="714"/>
      <c r="M106" s="714"/>
    </row>
    <row r="107" spans="1:13" ht="15.75" customHeight="1">
      <c r="A107" s="714"/>
      <c r="B107" s="714"/>
      <c r="C107" s="714"/>
      <c r="D107" s="714"/>
      <c r="E107" s="714"/>
      <c r="F107" s="714"/>
      <c r="G107" s="714"/>
      <c r="H107" s="714"/>
      <c r="I107" s="714"/>
      <c r="J107" s="714"/>
      <c r="K107" s="714"/>
      <c r="L107" s="714"/>
      <c r="M107" s="714"/>
    </row>
    <row r="108" spans="1:13" ht="15.75" customHeight="1">
      <c r="A108" s="714"/>
      <c r="B108" s="714"/>
      <c r="C108" s="714"/>
      <c r="D108" s="714"/>
      <c r="E108" s="714"/>
      <c r="F108" s="714"/>
      <c r="G108" s="714"/>
      <c r="H108" s="714"/>
      <c r="I108" s="714"/>
      <c r="J108" s="714"/>
      <c r="K108" s="714"/>
      <c r="L108" s="714"/>
      <c r="M108" s="714"/>
    </row>
    <row r="109" spans="1:13" ht="15.75" customHeight="1">
      <c r="A109" s="714"/>
      <c r="B109" s="714"/>
      <c r="C109" s="714"/>
      <c r="D109" s="714"/>
      <c r="E109" s="714"/>
      <c r="F109" s="714"/>
      <c r="G109" s="714"/>
      <c r="H109" s="714"/>
      <c r="I109" s="714"/>
      <c r="J109" s="714"/>
      <c r="K109" s="714"/>
      <c r="L109" s="714"/>
      <c r="M109" s="714"/>
    </row>
    <row r="110" spans="1:13" ht="15.75" customHeight="1">
      <c r="A110" s="714"/>
      <c r="B110" s="714"/>
      <c r="C110" s="714"/>
      <c r="D110" s="714"/>
      <c r="E110" s="714"/>
      <c r="F110" s="714"/>
      <c r="G110" s="714"/>
      <c r="H110" s="714"/>
      <c r="I110" s="714"/>
      <c r="J110" s="714"/>
      <c r="K110" s="714"/>
      <c r="L110" s="714"/>
      <c r="M110" s="714"/>
    </row>
    <row r="111" spans="1:13" ht="15.75" customHeight="1">
      <c r="A111" s="714"/>
      <c r="B111" s="714"/>
      <c r="C111" s="714"/>
      <c r="D111" s="714"/>
      <c r="E111" s="714"/>
      <c r="F111" s="714"/>
      <c r="G111" s="714"/>
      <c r="H111" s="714"/>
      <c r="I111" s="714"/>
      <c r="J111" s="714"/>
      <c r="K111" s="714"/>
      <c r="L111" s="714"/>
      <c r="M111" s="714"/>
    </row>
    <row r="112" spans="1:13" ht="15.75" customHeight="1">
      <c r="A112" s="714"/>
      <c r="B112" s="714"/>
      <c r="C112" s="714"/>
      <c r="D112" s="714"/>
      <c r="E112" s="714"/>
      <c r="F112" s="714"/>
      <c r="G112" s="714"/>
      <c r="H112" s="714"/>
      <c r="I112" s="714"/>
      <c r="J112" s="714"/>
      <c r="K112" s="714"/>
      <c r="L112" s="714"/>
      <c r="M112" s="714"/>
    </row>
    <row r="113" spans="1:13" ht="15.75" customHeight="1">
      <c r="A113" s="714"/>
      <c r="B113" s="714"/>
      <c r="C113" s="714"/>
      <c r="D113" s="714"/>
      <c r="E113" s="714"/>
      <c r="F113" s="714"/>
      <c r="G113" s="714"/>
      <c r="H113" s="714"/>
      <c r="I113" s="714"/>
      <c r="J113" s="714"/>
      <c r="K113" s="714"/>
      <c r="L113" s="714"/>
      <c r="M113" s="714"/>
    </row>
    <row r="114" spans="1:13" ht="15.75" customHeight="1">
      <c r="A114" s="714"/>
      <c r="B114" s="714"/>
      <c r="C114" s="714"/>
      <c r="D114" s="714"/>
      <c r="E114" s="714"/>
      <c r="F114" s="714"/>
      <c r="G114" s="714"/>
      <c r="H114" s="714"/>
      <c r="I114" s="714"/>
      <c r="J114" s="714"/>
      <c r="K114" s="714"/>
      <c r="L114" s="714"/>
      <c r="M114" s="714"/>
    </row>
    <row r="115" spans="1:13" ht="15.75" customHeight="1">
      <c r="A115" s="714"/>
      <c r="B115" s="714"/>
      <c r="C115" s="714"/>
      <c r="D115" s="714"/>
      <c r="E115" s="714"/>
      <c r="F115" s="714"/>
      <c r="G115" s="714"/>
      <c r="H115" s="714"/>
      <c r="I115" s="714"/>
      <c r="J115" s="714"/>
      <c r="K115" s="714"/>
      <c r="L115" s="714"/>
      <c r="M115" s="714"/>
    </row>
    <row r="116" spans="1:13" ht="15.75" customHeight="1">
      <c r="A116" s="714"/>
      <c r="B116" s="714"/>
      <c r="C116" s="714"/>
      <c r="D116" s="714"/>
      <c r="E116" s="714"/>
      <c r="F116" s="714"/>
      <c r="G116" s="714"/>
      <c r="H116" s="714"/>
      <c r="I116" s="714"/>
      <c r="J116" s="714"/>
      <c r="K116" s="714"/>
      <c r="L116" s="714"/>
      <c r="M116" s="714"/>
    </row>
    <row r="117" spans="1:13" ht="15.75" customHeight="1">
      <c r="A117" s="714"/>
      <c r="B117" s="714"/>
      <c r="C117" s="714"/>
      <c r="D117" s="714"/>
      <c r="E117" s="714"/>
      <c r="F117" s="714"/>
      <c r="G117" s="714"/>
      <c r="H117" s="714"/>
      <c r="I117" s="714"/>
      <c r="J117" s="714"/>
      <c r="K117" s="714"/>
      <c r="L117" s="714"/>
      <c r="M117" s="714"/>
    </row>
    <row r="118" spans="1:13" ht="15.75" customHeight="1">
      <c r="A118" s="714"/>
      <c r="B118" s="714"/>
      <c r="C118" s="714"/>
      <c r="D118" s="714"/>
      <c r="E118" s="714"/>
      <c r="F118" s="714"/>
      <c r="G118" s="714"/>
      <c r="H118" s="714"/>
      <c r="I118" s="714"/>
      <c r="J118" s="714"/>
      <c r="K118" s="714"/>
      <c r="L118" s="714"/>
      <c r="M118" s="714"/>
    </row>
    <row r="119" spans="1:13" ht="15.75" customHeight="1">
      <c r="A119" s="714"/>
      <c r="B119" s="714"/>
      <c r="C119" s="714"/>
      <c r="D119" s="714"/>
      <c r="E119" s="714"/>
      <c r="F119" s="714"/>
      <c r="G119" s="714"/>
      <c r="H119" s="714"/>
      <c r="I119" s="714"/>
      <c r="J119" s="714"/>
      <c r="K119" s="714"/>
      <c r="L119" s="714"/>
      <c r="M119" s="714"/>
    </row>
    <row r="120" spans="1:13" ht="15.75" customHeight="1">
      <c r="A120" s="714"/>
      <c r="B120" s="714"/>
      <c r="C120" s="714"/>
      <c r="D120" s="714"/>
      <c r="E120" s="714"/>
      <c r="F120" s="714"/>
      <c r="G120" s="714"/>
      <c r="H120" s="714"/>
      <c r="I120" s="714"/>
      <c r="J120" s="714"/>
      <c r="K120" s="714"/>
      <c r="L120" s="714"/>
      <c r="M120" s="714"/>
    </row>
    <row r="121" spans="1:13" ht="15.75" customHeight="1">
      <c r="A121" s="714"/>
      <c r="B121" s="714"/>
      <c r="C121" s="714"/>
      <c r="D121" s="714"/>
      <c r="E121" s="714"/>
      <c r="F121" s="714"/>
      <c r="G121" s="714"/>
      <c r="H121" s="714"/>
      <c r="I121" s="714"/>
      <c r="J121" s="714"/>
      <c r="K121" s="714"/>
      <c r="L121" s="714"/>
      <c r="M121" s="714"/>
    </row>
    <row r="122" spans="1:13" ht="15.75" customHeight="1">
      <c r="A122" s="714"/>
      <c r="B122" s="714"/>
      <c r="C122" s="714"/>
      <c r="D122" s="714"/>
      <c r="E122" s="714"/>
      <c r="F122" s="714"/>
      <c r="G122" s="714"/>
      <c r="H122" s="714"/>
      <c r="I122" s="714"/>
      <c r="J122" s="714"/>
      <c r="K122" s="714"/>
      <c r="L122" s="714"/>
      <c r="M122" s="714"/>
    </row>
    <row r="123" spans="1:13" ht="15.75" customHeight="1">
      <c r="A123" s="714"/>
      <c r="B123" s="714"/>
      <c r="C123" s="714"/>
      <c r="D123" s="714"/>
      <c r="E123" s="714"/>
      <c r="F123" s="714"/>
      <c r="G123" s="714"/>
      <c r="H123" s="714"/>
      <c r="I123" s="714"/>
      <c r="J123" s="714"/>
      <c r="K123" s="714"/>
      <c r="L123" s="714"/>
      <c r="M123" s="714"/>
    </row>
    <row r="124" spans="1:13" ht="15.75" customHeight="1">
      <c r="A124" s="714"/>
      <c r="B124" s="714"/>
      <c r="C124" s="714"/>
      <c r="D124" s="714"/>
      <c r="E124" s="714"/>
      <c r="F124" s="714"/>
      <c r="G124" s="714"/>
      <c r="H124" s="714"/>
      <c r="I124" s="714"/>
      <c r="J124" s="714"/>
      <c r="K124" s="714"/>
      <c r="L124" s="714"/>
      <c r="M124" s="714"/>
    </row>
    <row r="125" spans="1:13" ht="15.75" customHeight="1">
      <c r="A125" s="714"/>
      <c r="B125" s="714"/>
      <c r="C125" s="714"/>
      <c r="D125" s="714"/>
      <c r="E125" s="714"/>
      <c r="F125" s="714"/>
      <c r="G125" s="714"/>
      <c r="H125" s="714"/>
      <c r="I125" s="714"/>
      <c r="J125" s="714"/>
      <c r="K125" s="714"/>
      <c r="L125" s="714"/>
      <c r="M125" s="714"/>
    </row>
    <row r="126" spans="1:13" ht="15.75" customHeight="1">
      <c r="A126" s="714"/>
      <c r="B126" s="714"/>
      <c r="C126" s="714"/>
      <c r="D126" s="714"/>
      <c r="E126" s="714"/>
      <c r="F126" s="714"/>
      <c r="G126" s="714"/>
      <c r="H126" s="714"/>
      <c r="I126" s="714"/>
      <c r="J126" s="714"/>
      <c r="K126" s="714"/>
      <c r="L126" s="714"/>
      <c r="M126" s="714"/>
    </row>
    <row r="127" spans="1:13" ht="15.75" customHeight="1">
      <c r="A127" s="714"/>
      <c r="B127" s="714"/>
      <c r="C127" s="714"/>
      <c r="D127" s="714"/>
      <c r="E127" s="714"/>
      <c r="F127" s="714"/>
      <c r="G127" s="714"/>
      <c r="H127" s="714"/>
      <c r="I127" s="714"/>
      <c r="J127" s="714"/>
      <c r="K127" s="714"/>
      <c r="L127" s="714"/>
      <c r="M127" s="714"/>
    </row>
    <row r="128" spans="1:13" ht="15.75" customHeight="1">
      <c r="A128" s="714"/>
      <c r="B128" s="714"/>
      <c r="C128" s="714"/>
      <c r="D128" s="714"/>
      <c r="E128" s="714"/>
      <c r="F128" s="714"/>
      <c r="G128" s="714"/>
      <c r="H128" s="714"/>
      <c r="I128" s="714"/>
      <c r="J128" s="714"/>
      <c r="K128" s="714"/>
      <c r="L128" s="714"/>
      <c r="M128" s="714"/>
    </row>
    <row r="129" spans="1:13" ht="15.75" customHeight="1">
      <c r="A129" s="714"/>
      <c r="B129" s="714"/>
      <c r="C129" s="714"/>
      <c r="D129" s="714"/>
      <c r="E129" s="714"/>
      <c r="F129" s="714"/>
      <c r="G129" s="714"/>
      <c r="H129" s="714"/>
      <c r="I129" s="714"/>
      <c r="J129" s="714"/>
      <c r="K129" s="714"/>
      <c r="L129" s="714"/>
      <c r="M129" s="714"/>
    </row>
    <row r="130" spans="1:13" ht="15.75" customHeight="1">
      <c r="A130" s="714"/>
      <c r="B130" s="714"/>
      <c r="C130" s="714"/>
      <c r="D130" s="714"/>
      <c r="E130" s="714"/>
      <c r="F130" s="714"/>
      <c r="G130" s="714"/>
      <c r="H130" s="714"/>
      <c r="I130" s="714"/>
      <c r="J130" s="714"/>
      <c r="K130" s="714"/>
      <c r="L130" s="714"/>
      <c r="M130" s="714"/>
    </row>
    <row r="131" spans="1:13" ht="15.75" customHeight="1">
      <c r="A131" s="714"/>
      <c r="B131" s="714"/>
      <c r="C131" s="714"/>
      <c r="D131" s="714"/>
      <c r="E131" s="714"/>
      <c r="F131" s="714"/>
      <c r="G131" s="714"/>
      <c r="H131" s="714"/>
      <c r="I131" s="714"/>
      <c r="J131" s="714"/>
      <c r="K131" s="714"/>
      <c r="L131" s="714"/>
      <c r="M131" s="714"/>
    </row>
    <row r="132" spans="1:13" ht="15.75" customHeight="1">
      <c r="A132" s="714"/>
      <c r="B132" s="714"/>
      <c r="C132" s="714"/>
      <c r="D132" s="714"/>
      <c r="E132" s="714"/>
      <c r="F132" s="714"/>
      <c r="G132" s="714"/>
      <c r="H132" s="714"/>
      <c r="I132" s="714"/>
      <c r="J132" s="714"/>
      <c r="K132" s="714"/>
      <c r="L132" s="714"/>
      <c r="M132" s="714"/>
    </row>
    <row r="133" spans="1:13" ht="15.75" customHeight="1">
      <c r="A133" s="714"/>
      <c r="B133" s="714"/>
      <c r="C133" s="714"/>
      <c r="D133" s="714"/>
      <c r="E133" s="714"/>
      <c r="F133" s="714"/>
      <c r="G133" s="714"/>
      <c r="H133" s="714"/>
      <c r="I133" s="714"/>
      <c r="J133" s="714"/>
      <c r="K133" s="714"/>
      <c r="L133" s="714"/>
      <c r="M133" s="714"/>
    </row>
    <row r="134" spans="1:13" ht="15.75" customHeight="1">
      <c r="A134" s="714"/>
      <c r="B134" s="714"/>
      <c r="C134" s="714"/>
      <c r="D134" s="714"/>
      <c r="E134" s="714"/>
      <c r="F134" s="714"/>
      <c r="G134" s="714"/>
      <c r="H134" s="714"/>
      <c r="I134" s="714"/>
      <c r="J134" s="714"/>
      <c r="K134" s="714"/>
      <c r="L134" s="714"/>
      <c r="M134" s="714"/>
    </row>
    <row r="135" spans="1:13" ht="15.75" customHeight="1">
      <c r="A135" s="714"/>
      <c r="B135" s="714"/>
      <c r="C135" s="714"/>
      <c r="D135" s="714"/>
      <c r="E135" s="714"/>
      <c r="F135" s="714"/>
      <c r="G135" s="714"/>
      <c r="H135" s="714"/>
      <c r="I135" s="714"/>
      <c r="J135" s="714"/>
      <c r="K135" s="714"/>
      <c r="L135" s="714"/>
      <c r="M135" s="714"/>
    </row>
    <row r="136" spans="1:13" ht="15.75" customHeight="1">
      <c r="A136" s="714"/>
      <c r="B136" s="714"/>
      <c r="C136" s="714"/>
      <c r="D136" s="714"/>
      <c r="E136" s="714"/>
      <c r="F136" s="714"/>
      <c r="G136" s="714"/>
      <c r="H136" s="714"/>
      <c r="I136" s="714"/>
      <c r="J136" s="714"/>
      <c r="K136" s="714"/>
      <c r="L136" s="714"/>
      <c r="M136" s="714"/>
    </row>
    <row r="137" spans="1:13" ht="15.75" customHeight="1">
      <c r="A137" s="714"/>
      <c r="B137" s="714"/>
      <c r="C137" s="714"/>
      <c r="D137" s="714"/>
      <c r="E137" s="714"/>
      <c r="F137" s="714"/>
      <c r="G137" s="714"/>
      <c r="H137" s="714"/>
      <c r="I137" s="714"/>
      <c r="J137" s="714"/>
      <c r="K137" s="714"/>
      <c r="L137" s="714"/>
      <c r="M137" s="714"/>
    </row>
    <row r="138" spans="1:13" ht="15.75" customHeight="1">
      <c r="A138" s="714"/>
      <c r="B138" s="714"/>
      <c r="C138" s="714"/>
      <c r="D138" s="714"/>
      <c r="E138" s="714"/>
      <c r="F138" s="714"/>
      <c r="G138" s="714"/>
      <c r="H138" s="714"/>
      <c r="I138" s="714"/>
      <c r="J138" s="714"/>
      <c r="K138" s="714"/>
      <c r="L138" s="714"/>
      <c r="M138" s="714"/>
    </row>
    <row r="139" spans="1:13" ht="15.75" customHeight="1">
      <c r="A139" s="714"/>
      <c r="B139" s="714"/>
      <c r="C139" s="714"/>
      <c r="D139" s="714"/>
      <c r="E139" s="714"/>
      <c r="F139" s="714"/>
      <c r="G139" s="714"/>
      <c r="H139" s="714"/>
      <c r="I139" s="714"/>
      <c r="J139" s="714"/>
      <c r="K139" s="714"/>
      <c r="L139" s="714"/>
      <c r="M139" s="714"/>
    </row>
    <row r="140" spans="1:13" ht="15.75" customHeight="1">
      <c r="A140" s="714"/>
      <c r="B140" s="714"/>
      <c r="C140" s="714"/>
      <c r="D140" s="714"/>
      <c r="E140" s="714"/>
      <c r="F140" s="714"/>
      <c r="G140" s="714"/>
      <c r="H140" s="714"/>
      <c r="I140" s="714"/>
      <c r="J140" s="714"/>
      <c r="K140" s="714"/>
      <c r="L140" s="714"/>
      <c r="M140" s="714"/>
    </row>
    <row r="141" spans="1:13" ht="15.75" customHeight="1">
      <c r="A141" s="714"/>
      <c r="B141" s="714"/>
      <c r="C141" s="714"/>
      <c r="D141" s="714"/>
      <c r="E141" s="714"/>
      <c r="F141" s="714"/>
      <c r="G141" s="714"/>
      <c r="H141" s="714"/>
      <c r="I141" s="714"/>
      <c r="J141" s="714"/>
      <c r="K141" s="714"/>
      <c r="L141" s="714"/>
      <c r="M141" s="714"/>
    </row>
    <row r="142" spans="1:13" ht="15.75" customHeight="1">
      <c r="A142" s="714"/>
      <c r="B142" s="714"/>
      <c r="C142" s="714"/>
      <c r="D142" s="714"/>
      <c r="E142" s="714"/>
      <c r="F142" s="714"/>
      <c r="G142" s="714"/>
      <c r="H142" s="714"/>
      <c r="I142" s="714"/>
      <c r="J142" s="714"/>
      <c r="K142" s="714"/>
      <c r="L142" s="714"/>
      <c r="M142" s="714"/>
    </row>
    <row r="143" spans="1:13" ht="15.75" customHeight="1">
      <c r="A143" s="714"/>
      <c r="B143" s="714"/>
      <c r="C143" s="714"/>
      <c r="D143" s="714"/>
      <c r="E143" s="714"/>
      <c r="F143" s="714"/>
      <c r="G143" s="714"/>
      <c r="H143" s="714"/>
      <c r="I143" s="714"/>
      <c r="J143" s="714"/>
      <c r="K143" s="714"/>
      <c r="L143" s="714"/>
      <c r="M143" s="714"/>
    </row>
    <row r="144" spans="1:13" ht="15.75" customHeight="1">
      <c r="A144" s="714"/>
      <c r="B144" s="714"/>
      <c r="C144" s="714"/>
      <c r="D144" s="714"/>
      <c r="E144" s="714"/>
      <c r="F144" s="714"/>
      <c r="G144" s="714"/>
      <c r="H144" s="714"/>
      <c r="I144" s="714"/>
      <c r="J144" s="714"/>
      <c r="K144" s="714"/>
      <c r="L144" s="714"/>
      <c r="M144" s="714"/>
    </row>
    <row r="145" spans="1:13" ht="15.75" customHeight="1">
      <c r="A145" s="714"/>
      <c r="B145" s="714"/>
      <c r="C145" s="714"/>
      <c r="D145" s="714"/>
      <c r="E145" s="714"/>
      <c r="F145" s="714"/>
      <c r="G145" s="714"/>
      <c r="H145" s="714"/>
      <c r="I145" s="714"/>
      <c r="J145" s="714"/>
      <c r="K145" s="714"/>
      <c r="L145" s="714"/>
      <c r="M145" s="714"/>
    </row>
    <row r="146" spans="1:13" ht="15.75" customHeight="1">
      <c r="A146" s="714"/>
      <c r="B146" s="714"/>
      <c r="C146" s="714"/>
      <c r="D146" s="714"/>
      <c r="E146" s="714"/>
      <c r="F146" s="714"/>
      <c r="G146" s="714"/>
      <c r="H146" s="714"/>
      <c r="I146" s="714"/>
      <c r="J146" s="714"/>
      <c r="K146" s="714"/>
      <c r="L146" s="714"/>
      <c r="M146" s="714"/>
    </row>
    <row r="147" spans="1:13" ht="15.75" customHeight="1">
      <c r="A147" s="714"/>
      <c r="B147" s="714"/>
      <c r="C147" s="714"/>
      <c r="D147" s="714"/>
      <c r="E147" s="714"/>
      <c r="F147" s="714"/>
      <c r="G147" s="714"/>
      <c r="H147" s="714"/>
      <c r="I147" s="714"/>
      <c r="J147" s="714"/>
      <c r="K147" s="714"/>
      <c r="L147" s="714"/>
      <c r="M147" s="714"/>
    </row>
    <row r="148" spans="1:13" ht="15.75" customHeight="1">
      <c r="A148" s="714"/>
      <c r="B148" s="714"/>
      <c r="C148" s="714"/>
      <c r="D148" s="714"/>
      <c r="E148" s="714"/>
      <c r="F148" s="714"/>
      <c r="G148" s="714"/>
      <c r="H148" s="714"/>
      <c r="I148" s="714"/>
      <c r="J148" s="714"/>
      <c r="K148" s="714"/>
      <c r="L148" s="714"/>
      <c r="M148" s="714"/>
    </row>
    <row r="149" spans="1:13" ht="15.75" customHeight="1">
      <c r="A149" s="714"/>
      <c r="B149" s="714"/>
      <c r="C149" s="714"/>
      <c r="D149" s="714"/>
      <c r="E149" s="714"/>
      <c r="F149" s="714"/>
      <c r="G149" s="714"/>
      <c r="H149" s="714"/>
      <c r="I149" s="714"/>
      <c r="J149" s="714"/>
      <c r="K149" s="714"/>
      <c r="L149" s="714"/>
      <c r="M149" s="714"/>
    </row>
    <row r="150" spans="1:13" ht="15.75" customHeight="1">
      <c r="A150" s="714"/>
      <c r="B150" s="714"/>
      <c r="C150" s="714"/>
      <c r="D150" s="714"/>
      <c r="E150" s="714"/>
      <c r="F150" s="714"/>
      <c r="G150" s="714"/>
      <c r="H150" s="714"/>
      <c r="I150" s="714"/>
      <c r="J150" s="714"/>
      <c r="K150" s="714"/>
      <c r="L150" s="714"/>
      <c r="M150" s="714"/>
    </row>
    <row r="151" spans="1:13" ht="15.75" customHeight="1">
      <c r="A151" s="714"/>
      <c r="B151" s="714"/>
      <c r="C151" s="714"/>
      <c r="D151" s="714"/>
      <c r="E151" s="714"/>
      <c r="F151" s="714"/>
      <c r="G151" s="714"/>
      <c r="H151" s="714"/>
      <c r="I151" s="714"/>
      <c r="J151" s="714"/>
      <c r="K151" s="714"/>
      <c r="L151" s="714"/>
      <c r="M151" s="714"/>
    </row>
    <row r="152" spans="1:13" ht="15.75" customHeight="1">
      <c r="A152" s="714"/>
      <c r="B152" s="714"/>
      <c r="C152" s="714"/>
      <c r="D152" s="714"/>
      <c r="E152" s="714"/>
      <c r="F152" s="714"/>
      <c r="G152" s="714"/>
      <c r="H152" s="714"/>
      <c r="I152" s="714"/>
      <c r="J152" s="714"/>
      <c r="K152" s="714"/>
      <c r="L152" s="714"/>
      <c r="M152" s="714"/>
    </row>
    <row r="153" spans="1:13" ht="15.75" customHeight="1">
      <c r="A153" s="714"/>
      <c r="B153" s="714"/>
      <c r="C153" s="714"/>
      <c r="D153" s="714"/>
      <c r="E153" s="714"/>
      <c r="F153" s="714"/>
      <c r="G153" s="714"/>
      <c r="H153" s="714"/>
      <c r="I153" s="714"/>
      <c r="J153" s="714"/>
      <c r="K153" s="714"/>
      <c r="L153" s="714"/>
      <c r="M153" s="714"/>
    </row>
    <row r="154" spans="1:13" ht="15.75" customHeight="1">
      <c r="A154" s="714"/>
      <c r="B154" s="714"/>
      <c r="C154" s="714"/>
      <c r="D154" s="714"/>
      <c r="E154" s="714"/>
      <c r="F154" s="714"/>
      <c r="G154" s="714"/>
      <c r="H154" s="714"/>
      <c r="I154" s="714"/>
      <c r="J154" s="714"/>
      <c r="K154" s="714"/>
      <c r="L154" s="714"/>
      <c r="M154" s="714"/>
    </row>
    <row r="155" spans="1:13" ht="15.75" customHeight="1">
      <c r="A155" s="714"/>
      <c r="B155" s="714"/>
      <c r="C155" s="714"/>
      <c r="D155" s="714"/>
      <c r="E155" s="714"/>
      <c r="F155" s="714"/>
      <c r="G155" s="714"/>
      <c r="H155" s="714"/>
      <c r="I155" s="714"/>
      <c r="J155" s="714"/>
      <c r="K155" s="714"/>
      <c r="L155" s="714"/>
      <c r="M155" s="714"/>
    </row>
    <row r="156" spans="1:13" ht="15.75" customHeight="1">
      <c r="A156" s="714"/>
      <c r="B156" s="714"/>
      <c r="C156" s="714"/>
      <c r="D156" s="714"/>
      <c r="E156" s="714"/>
      <c r="F156" s="714"/>
      <c r="G156" s="714"/>
      <c r="H156" s="714"/>
      <c r="I156" s="714"/>
      <c r="J156" s="714"/>
      <c r="K156" s="714"/>
      <c r="L156" s="714"/>
      <c r="M156" s="714"/>
    </row>
    <row r="157" spans="1:13" ht="15.75" customHeight="1">
      <c r="A157" s="714"/>
      <c r="B157" s="714"/>
      <c r="C157" s="714"/>
      <c r="D157" s="714"/>
      <c r="E157" s="714"/>
      <c r="F157" s="714"/>
      <c r="G157" s="714"/>
      <c r="H157" s="714"/>
      <c r="I157" s="714"/>
      <c r="J157" s="714"/>
      <c r="K157" s="714"/>
      <c r="L157" s="714"/>
      <c r="M157" s="714"/>
    </row>
    <row r="158" spans="1:13" ht="15.75" customHeight="1">
      <c r="A158" s="714"/>
      <c r="B158" s="714"/>
      <c r="C158" s="714"/>
      <c r="D158" s="714"/>
      <c r="E158" s="714"/>
      <c r="F158" s="714"/>
      <c r="G158" s="714"/>
      <c r="H158" s="714"/>
      <c r="I158" s="714"/>
      <c r="J158" s="714"/>
      <c r="K158" s="714"/>
      <c r="L158" s="714"/>
      <c r="M158" s="714"/>
    </row>
    <row r="159" spans="1:13" ht="15.75" customHeight="1">
      <c r="A159" s="714"/>
      <c r="B159" s="714"/>
      <c r="C159" s="714"/>
      <c r="D159" s="714"/>
      <c r="E159" s="714"/>
      <c r="F159" s="714"/>
      <c r="G159" s="714"/>
      <c r="H159" s="714"/>
      <c r="I159" s="714"/>
      <c r="J159" s="714"/>
      <c r="K159" s="714"/>
      <c r="L159" s="714"/>
      <c r="M159" s="714"/>
    </row>
    <row r="160" spans="1:13" ht="15.75" customHeight="1">
      <c r="A160" s="714"/>
      <c r="B160" s="714"/>
      <c r="C160" s="714"/>
      <c r="D160" s="714"/>
      <c r="E160" s="714"/>
      <c r="F160" s="714"/>
      <c r="G160" s="714"/>
      <c r="H160" s="714"/>
      <c r="I160" s="714"/>
      <c r="J160" s="714"/>
      <c r="K160" s="714"/>
      <c r="L160" s="714"/>
      <c r="M160" s="714"/>
    </row>
    <row r="161" spans="1:13" ht="15.75" customHeight="1">
      <c r="A161" s="714"/>
      <c r="B161" s="714"/>
      <c r="C161" s="714"/>
      <c r="D161" s="714"/>
      <c r="E161" s="714"/>
      <c r="F161" s="714"/>
      <c r="G161" s="714"/>
      <c r="H161" s="714"/>
      <c r="I161" s="714"/>
      <c r="J161" s="714"/>
      <c r="K161" s="714"/>
      <c r="L161" s="714"/>
      <c r="M161" s="714"/>
    </row>
    <row r="162" spans="1:13" ht="15.75" customHeight="1">
      <c r="A162" s="714"/>
      <c r="B162" s="714"/>
      <c r="C162" s="714"/>
      <c r="D162" s="714"/>
      <c r="E162" s="714"/>
      <c r="F162" s="714"/>
      <c r="G162" s="714"/>
      <c r="H162" s="714"/>
      <c r="I162" s="714"/>
      <c r="J162" s="714"/>
      <c r="K162" s="714"/>
      <c r="L162" s="714"/>
      <c r="M162" s="714"/>
    </row>
    <row r="163" spans="1:13" ht="15.75" customHeight="1">
      <c r="A163" s="714"/>
      <c r="B163" s="714"/>
      <c r="C163" s="714"/>
      <c r="D163" s="714"/>
      <c r="E163" s="714"/>
      <c r="F163" s="714"/>
      <c r="G163" s="714"/>
      <c r="H163" s="714"/>
      <c r="I163" s="714"/>
      <c r="J163" s="714"/>
      <c r="K163" s="714"/>
      <c r="L163" s="714"/>
      <c r="M163" s="714"/>
    </row>
    <row r="164" spans="1:13" ht="15.75" customHeight="1">
      <c r="A164" s="714"/>
      <c r="B164" s="714"/>
      <c r="C164" s="714"/>
      <c r="D164" s="714"/>
      <c r="E164" s="714"/>
      <c r="F164" s="714"/>
      <c r="G164" s="714"/>
      <c r="H164" s="714"/>
      <c r="I164" s="714"/>
      <c r="J164" s="714"/>
      <c r="K164" s="714"/>
      <c r="L164" s="714"/>
      <c r="M164" s="714"/>
    </row>
    <row r="165" spans="1:13" ht="15.75" customHeight="1">
      <c r="A165" s="714"/>
      <c r="B165" s="714"/>
      <c r="C165" s="714"/>
      <c r="D165" s="714"/>
      <c r="E165" s="714"/>
      <c r="F165" s="714"/>
      <c r="G165" s="714"/>
      <c r="H165" s="714"/>
      <c r="I165" s="714"/>
      <c r="J165" s="714"/>
      <c r="K165" s="714"/>
      <c r="L165" s="714"/>
      <c r="M165" s="714"/>
    </row>
    <row r="166" spans="1:13" ht="15.75" customHeight="1">
      <c r="A166" s="714"/>
      <c r="B166" s="714"/>
      <c r="C166" s="714"/>
      <c r="D166" s="714"/>
      <c r="E166" s="714"/>
      <c r="F166" s="714"/>
      <c r="G166" s="714"/>
      <c r="H166" s="714"/>
      <c r="I166" s="714"/>
      <c r="J166" s="714"/>
      <c r="K166" s="714"/>
      <c r="L166" s="714"/>
      <c r="M166" s="714"/>
    </row>
    <row r="167" spans="1:13" ht="15.75" customHeight="1">
      <c r="A167" s="714"/>
      <c r="B167" s="714"/>
      <c r="C167" s="714"/>
      <c r="D167" s="714"/>
      <c r="E167" s="714"/>
      <c r="F167" s="714"/>
      <c r="G167" s="714"/>
      <c r="H167" s="714"/>
      <c r="I167" s="714"/>
      <c r="J167" s="714"/>
      <c r="K167" s="714"/>
      <c r="L167" s="714"/>
      <c r="M167" s="714"/>
    </row>
    <row r="168" spans="1:13" ht="15.75" customHeight="1">
      <c r="A168" s="714"/>
      <c r="B168" s="714"/>
      <c r="C168" s="714"/>
      <c r="D168" s="714"/>
      <c r="E168" s="714"/>
      <c r="F168" s="714"/>
      <c r="G168" s="714"/>
      <c r="H168" s="714"/>
      <c r="I168" s="714"/>
      <c r="J168" s="714"/>
      <c r="K168" s="714"/>
      <c r="L168" s="714"/>
      <c r="M168" s="714"/>
    </row>
    <row r="169" spans="1:13" ht="15.75" customHeight="1">
      <c r="A169" s="714"/>
      <c r="B169" s="714"/>
      <c r="C169" s="714"/>
      <c r="D169" s="714"/>
      <c r="E169" s="714"/>
      <c r="F169" s="714"/>
      <c r="G169" s="714"/>
      <c r="H169" s="714"/>
      <c r="I169" s="714"/>
      <c r="J169" s="714"/>
      <c r="K169" s="714"/>
      <c r="L169" s="714"/>
      <c r="M169" s="714"/>
    </row>
    <row r="170" spans="1:13" ht="15.75" customHeight="1">
      <c r="A170" s="714"/>
      <c r="B170" s="714"/>
      <c r="C170" s="714"/>
      <c r="D170" s="714"/>
      <c r="E170" s="714"/>
      <c r="F170" s="714"/>
      <c r="G170" s="714"/>
      <c r="H170" s="714"/>
      <c r="I170" s="714"/>
      <c r="J170" s="714"/>
      <c r="K170" s="714"/>
      <c r="L170" s="714"/>
      <c r="M170" s="714"/>
    </row>
    <row r="171" spans="1:13" ht="15.75" customHeight="1">
      <c r="A171" s="714"/>
      <c r="B171" s="714"/>
      <c r="C171" s="714"/>
      <c r="D171" s="714"/>
      <c r="E171" s="714"/>
      <c r="F171" s="714"/>
      <c r="G171" s="714"/>
      <c r="H171" s="714"/>
      <c r="I171" s="714"/>
      <c r="J171" s="714"/>
      <c r="K171" s="714"/>
      <c r="L171" s="714"/>
      <c r="M171" s="714"/>
    </row>
    <row r="172" spans="1:13" ht="15.75" customHeight="1">
      <c r="A172" s="714"/>
      <c r="B172" s="714"/>
      <c r="C172" s="714"/>
      <c r="D172" s="714"/>
      <c r="E172" s="714"/>
      <c r="F172" s="714"/>
      <c r="G172" s="714"/>
      <c r="H172" s="714"/>
      <c r="I172" s="714"/>
      <c r="J172" s="714"/>
      <c r="K172" s="714"/>
      <c r="L172" s="714"/>
      <c r="M172" s="714"/>
    </row>
    <row r="173" spans="1:13" ht="15.75" customHeight="1">
      <c r="A173" s="714"/>
      <c r="B173" s="714"/>
      <c r="C173" s="714"/>
      <c r="D173" s="714"/>
      <c r="E173" s="714"/>
      <c r="F173" s="714"/>
      <c r="G173" s="714"/>
      <c r="H173" s="714"/>
      <c r="I173" s="714"/>
      <c r="J173" s="714"/>
      <c r="K173" s="714"/>
      <c r="L173" s="714"/>
      <c r="M173" s="714"/>
    </row>
    <row r="174" spans="1:13" ht="15.75" customHeight="1">
      <c r="A174" s="714"/>
      <c r="B174" s="714"/>
      <c r="C174" s="714"/>
      <c r="D174" s="714"/>
      <c r="E174" s="714"/>
      <c r="F174" s="714"/>
      <c r="G174" s="714"/>
      <c r="H174" s="714"/>
      <c r="I174" s="714"/>
      <c r="J174" s="714"/>
      <c r="K174" s="714"/>
      <c r="L174" s="714"/>
      <c r="M174" s="714"/>
    </row>
    <row r="175" spans="1:13" ht="15.75" customHeight="1">
      <c r="A175" s="714"/>
      <c r="B175" s="714"/>
      <c r="C175" s="714"/>
      <c r="D175" s="714"/>
      <c r="E175" s="714"/>
      <c r="F175" s="714"/>
      <c r="G175" s="714"/>
      <c r="H175" s="714"/>
      <c r="I175" s="714"/>
      <c r="J175" s="714"/>
      <c r="K175" s="714"/>
      <c r="L175" s="714"/>
      <c r="M175" s="714"/>
    </row>
    <row r="176" spans="1:13" ht="15.75" customHeight="1">
      <c r="A176" s="714"/>
      <c r="B176" s="714"/>
      <c r="C176" s="714"/>
      <c r="D176" s="714"/>
      <c r="E176" s="714"/>
      <c r="F176" s="714"/>
      <c r="G176" s="714"/>
      <c r="H176" s="714"/>
      <c r="I176" s="714"/>
      <c r="J176" s="714"/>
      <c r="K176" s="714"/>
      <c r="L176" s="714"/>
      <c r="M176" s="714"/>
    </row>
    <row r="177" spans="1:13" ht="15.75" customHeight="1">
      <c r="A177" s="714"/>
      <c r="B177" s="714"/>
      <c r="C177" s="714"/>
      <c r="D177" s="714"/>
      <c r="E177" s="714"/>
      <c r="F177" s="714"/>
      <c r="G177" s="714"/>
      <c r="H177" s="714"/>
      <c r="I177" s="714"/>
      <c r="J177" s="714"/>
      <c r="K177" s="714"/>
      <c r="L177" s="714"/>
      <c r="M177" s="714"/>
    </row>
    <row r="178" spans="1:13" ht="15.75" customHeight="1">
      <c r="A178" s="714"/>
      <c r="B178" s="714"/>
      <c r="C178" s="714"/>
      <c r="D178" s="714"/>
      <c r="E178" s="714"/>
      <c r="F178" s="714"/>
      <c r="G178" s="714"/>
      <c r="H178" s="714"/>
      <c r="I178" s="714"/>
      <c r="J178" s="714"/>
      <c r="K178" s="714"/>
      <c r="L178" s="714"/>
      <c r="M178" s="714"/>
    </row>
    <row r="179" spans="1:13" ht="15.75" customHeight="1">
      <c r="A179" s="714"/>
      <c r="B179" s="714"/>
      <c r="C179" s="714"/>
      <c r="D179" s="714"/>
      <c r="E179" s="714"/>
      <c r="F179" s="714"/>
      <c r="G179" s="714"/>
      <c r="H179" s="714"/>
      <c r="I179" s="714"/>
      <c r="J179" s="714"/>
      <c r="K179" s="714"/>
      <c r="L179" s="714"/>
      <c r="M179" s="714"/>
    </row>
    <row r="180" spans="1:13" ht="15.75" customHeight="1">
      <c r="A180" s="714"/>
      <c r="B180" s="714"/>
      <c r="C180" s="714"/>
      <c r="D180" s="714"/>
      <c r="E180" s="714"/>
      <c r="F180" s="714"/>
      <c r="G180" s="714"/>
      <c r="H180" s="714"/>
      <c r="I180" s="714"/>
      <c r="J180" s="714"/>
      <c r="K180" s="714"/>
      <c r="L180" s="714"/>
      <c r="M180" s="714"/>
    </row>
    <row r="181" spans="1:13" ht="15.75" customHeight="1">
      <c r="A181" s="714"/>
      <c r="B181" s="714"/>
      <c r="C181" s="714"/>
      <c r="D181" s="714"/>
      <c r="E181" s="714"/>
      <c r="F181" s="714"/>
      <c r="G181" s="714"/>
      <c r="H181" s="714"/>
      <c r="I181" s="714"/>
      <c r="J181" s="714"/>
      <c r="K181" s="714"/>
      <c r="L181" s="714"/>
      <c r="M181" s="714"/>
    </row>
    <row r="182" spans="1:13" ht="15.75" customHeight="1">
      <c r="A182" s="714"/>
      <c r="B182" s="714"/>
      <c r="C182" s="714"/>
      <c r="D182" s="714"/>
      <c r="E182" s="714"/>
      <c r="F182" s="714"/>
      <c r="G182" s="714"/>
      <c r="H182" s="714"/>
      <c r="I182" s="714"/>
      <c r="J182" s="714"/>
      <c r="K182" s="714"/>
      <c r="L182" s="714"/>
      <c r="M182" s="714"/>
    </row>
    <row r="183" spans="1:13" ht="15.75" customHeight="1">
      <c r="A183" s="714"/>
      <c r="B183" s="714"/>
      <c r="C183" s="714"/>
      <c r="D183" s="714"/>
      <c r="E183" s="714"/>
      <c r="F183" s="714"/>
      <c r="G183" s="714"/>
      <c r="H183" s="714"/>
      <c r="I183" s="714"/>
      <c r="J183" s="714"/>
      <c r="K183" s="714"/>
      <c r="L183" s="714"/>
      <c r="M183" s="714"/>
    </row>
    <row r="184" spans="1:13" ht="15.75" customHeight="1">
      <c r="A184" s="714"/>
      <c r="B184" s="714"/>
      <c r="C184" s="714"/>
      <c r="D184" s="714"/>
      <c r="E184" s="714"/>
      <c r="F184" s="714"/>
      <c r="G184" s="714"/>
      <c r="H184" s="714"/>
      <c r="I184" s="714"/>
      <c r="J184" s="714"/>
      <c r="K184" s="714"/>
      <c r="L184" s="714"/>
      <c r="M184" s="714"/>
    </row>
    <row r="185" spans="1:13" ht="15.75" customHeight="1">
      <c r="A185" s="714"/>
      <c r="B185" s="714"/>
      <c r="C185" s="714"/>
      <c r="D185" s="714"/>
      <c r="E185" s="714"/>
      <c r="F185" s="714"/>
      <c r="G185" s="714"/>
      <c r="H185" s="714"/>
      <c r="I185" s="714"/>
      <c r="J185" s="714"/>
      <c r="K185" s="714"/>
      <c r="L185" s="714"/>
      <c r="M185" s="714"/>
    </row>
    <row r="186" spans="1:13" ht="15.75" customHeight="1">
      <c r="A186" s="714"/>
      <c r="B186" s="714"/>
      <c r="C186" s="714"/>
      <c r="D186" s="714"/>
      <c r="E186" s="714"/>
      <c r="F186" s="714"/>
      <c r="G186" s="714"/>
      <c r="H186" s="714"/>
      <c r="I186" s="714"/>
      <c r="J186" s="714"/>
      <c r="K186" s="714"/>
      <c r="L186" s="714"/>
      <c r="M186" s="714"/>
    </row>
    <row r="187" spans="1:13" ht="15.75" customHeight="1">
      <c r="A187" s="714"/>
      <c r="B187" s="714"/>
      <c r="C187" s="714"/>
      <c r="D187" s="714"/>
      <c r="E187" s="714"/>
      <c r="F187" s="714"/>
      <c r="G187" s="714"/>
      <c r="H187" s="714"/>
      <c r="I187" s="714"/>
      <c r="J187" s="714"/>
      <c r="K187" s="714"/>
      <c r="L187" s="714"/>
      <c r="M187" s="714"/>
    </row>
    <row r="188" spans="1:13" ht="15.75" customHeight="1"/>
    <row r="189" spans="1:13" ht="15.75" customHeight="1"/>
    <row r="190" spans="1:13" ht="15.75" customHeight="1"/>
    <row r="191" spans="1:13" ht="15.75" customHeight="1"/>
    <row r="192" spans="1:13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VÝDAJE</vt:lpstr>
      <vt:lpstr>PŘÍJMY</vt:lpstr>
      <vt:lpstr>STAV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Müllerová</dc:creator>
  <cp:lastModifiedBy>Monika Müllerová</cp:lastModifiedBy>
  <dcterms:created xsi:type="dcterms:W3CDTF">2024-12-16T06:11:11Z</dcterms:created>
  <dcterms:modified xsi:type="dcterms:W3CDTF">2025-01-14T13:58:23Z</dcterms:modified>
</cp:coreProperties>
</file>